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precisionadmin.sharepoint.com/sites/ProductDisclosureWorkinggroupNexus/Shared Documents/1. Nexus Disclosure (DDC)/Insurance Calcs/Drafts/"/>
    </mc:Choice>
  </mc:AlternateContent>
  <xr:revisionPtr revIDLastSave="28" documentId="8_{B8BD58B8-D0B1-474A-91D6-6E696D5C51ED}" xr6:coauthVersionLast="47" xr6:coauthVersionMax="47" xr10:uidLastSave="{399E6716-1F42-4EE5-BEFC-30753B10FAE1}"/>
  <bookViews>
    <workbookView xWindow="-110" yWindow="-110" windowWidth="19420" windowHeight="10420" tabRatio="898" xr2:uid="{00000000-000D-0000-FFFF-FFFF00000000}"/>
  </bookViews>
  <sheets>
    <sheet name="Calculator" sheetId="4" r:id="rId1"/>
    <sheet name="D&amp;TPD-Rates" sheetId="7" state="hidden" r:id="rId2"/>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 l="1"/>
  <c r="I7" i="4" l="1"/>
  <c r="I8" i="4"/>
  <c r="M8" i="4"/>
  <c r="M7" i="4"/>
  <c r="M9" i="4" l="1"/>
  <c r="L7" i="4"/>
  <c r="L8" i="4"/>
  <c r="L9" i="4" l="1"/>
</calcChain>
</file>

<file path=xl/sharedStrings.xml><?xml version="1.0" encoding="utf-8"?>
<sst xmlns="http://schemas.openxmlformats.org/spreadsheetml/2006/main" count="39" uniqueCount="35">
  <si>
    <t>DuluxGroup Superannuation Plan</t>
  </si>
  <si>
    <t>Insurance Calculator for Retained members</t>
  </si>
  <si>
    <t xml:space="preserve">Gender </t>
  </si>
  <si>
    <t>Male</t>
  </si>
  <si>
    <t>Your details</t>
  </si>
  <si>
    <t>Premium &amp; Cover Summary</t>
  </si>
  <si>
    <t>Detailed Premium Breakdown</t>
  </si>
  <si>
    <t>Female</t>
  </si>
  <si>
    <t>Please complete the appropriate blank orange fields</t>
  </si>
  <si>
    <t>Weekly</t>
  </si>
  <si>
    <t>Annual</t>
  </si>
  <si>
    <t>Date of Calculation (dd/mm/yyyy)</t>
  </si>
  <si>
    <t>Death Cover</t>
  </si>
  <si>
    <t>Death Premium</t>
  </si>
  <si>
    <t>DOB (dd/mm/yyyy)</t>
  </si>
  <si>
    <t>TPD Cover</t>
  </si>
  <si>
    <t>TPD Premium</t>
  </si>
  <si>
    <t>Age</t>
  </si>
  <si>
    <t>NOTE: From 1 July 2019, your TPD cover in place at 1 November 2018 will reduce by 20% for each year past age 60. The above TPD cover does not reflect this reduction in cover.</t>
  </si>
  <si>
    <t>Total Premium</t>
  </si>
  <si>
    <t>Gender</t>
  </si>
  <si>
    <t>Death Cover - previous DESF cover</t>
  </si>
  <si>
    <t>1.  Note that rounding variations may occur in the calculations.</t>
  </si>
  <si>
    <t>TPD Cover - previous DESF cover</t>
  </si>
  <si>
    <t>DuluxGroup - Retained members</t>
  </si>
  <si>
    <t xml:space="preserve">
If you are a Retained member (refer to your Corporate Insurance guide), you would have received the cover in place with the DESF the day prior to 1 November 2018. </t>
  </si>
  <si>
    <t>Important Notes and Disclaimer</t>
  </si>
  <si>
    <r>
      <t xml:space="preserve">Please read this quote in conjunction with your Product Disclosure Statement (PDS), available from </t>
    </r>
    <r>
      <rPr>
        <b/>
        <sz val="9"/>
        <color rgb="FF1C355E"/>
        <rFont val="Arial"/>
        <family val="2"/>
      </rPr>
      <t>https://portal.australianretirementtrust.com.au/duluxgroup</t>
    </r>
  </si>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</sst>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29">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sz val="10"/>
      <color theme="1"/>
      <name val="Arial"/>
      <family val="2"/>
    </font>
    <font>
      <b/>
      <sz val="11"/>
      <name val="Arial"/>
      <family val="2"/>
    </font>
    <font>
      <b/>
      <u/>
      <sz val="10"/>
      <name val="Neo Sans"/>
      <family val="2"/>
    </font>
    <font>
      <b/>
      <u/>
      <sz val="10"/>
      <color theme="1"/>
      <name val="Neo Sans"/>
      <family val="2"/>
    </font>
    <font>
      <vertAlign val="superscript"/>
      <sz val="14"/>
      <color theme="1"/>
      <name val="Arial"/>
      <family val="2"/>
    </font>
    <font>
      <b/>
      <sz val="14"/>
      <color rgb="FF466BB4"/>
      <name val="Arial"/>
      <family val="2"/>
    </font>
    <font>
      <b/>
      <sz val="12"/>
      <color rgb="FF466BB4"/>
      <name val="Arial"/>
      <family val="2"/>
    </font>
    <font>
      <b/>
      <sz val="14"/>
      <color rgb="FF466BB4"/>
      <name val="Calibri"/>
      <family val="2"/>
      <scheme val="minor"/>
    </font>
    <font>
      <sz val="11"/>
      <color rgb="FF414140"/>
      <name val="Arial"/>
      <family val="2"/>
    </font>
    <font>
      <b/>
      <sz val="18"/>
      <color rgb="FF0051FF"/>
      <name val="Arial"/>
      <family val="2"/>
    </font>
    <font>
      <sz val="11"/>
      <color rgb="FF1C355E"/>
      <name val="Arial"/>
      <family val="2"/>
    </font>
    <font>
      <b/>
      <sz val="16"/>
      <color rgb="FF1C355E"/>
      <name val="Arial"/>
      <family val="2"/>
    </font>
    <font>
      <sz val="10"/>
      <color rgb="FF1C355E"/>
      <name val="Arial"/>
      <family val="2"/>
    </font>
    <font>
      <b/>
      <sz val="11"/>
      <color rgb="FF1C355E"/>
      <name val="Arial"/>
      <family val="2"/>
    </font>
    <font>
      <b/>
      <u/>
      <sz val="10"/>
      <color rgb="FF1C355E"/>
      <name val="Arial"/>
      <family val="2"/>
    </font>
    <font>
      <b/>
      <u/>
      <sz val="11"/>
      <color rgb="FF1C355E"/>
      <name val="Arial"/>
      <family val="2"/>
    </font>
    <font>
      <b/>
      <sz val="14"/>
      <color rgb="FF1C355E"/>
      <name val="Arial"/>
      <family val="2"/>
    </font>
    <font>
      <b/>
      <i/>
      <sz val="12"/>
      <color rgb="FF1C355E"/>
      <name val="Arial"/>
      <family val="2"/>
    </font>
    <font>
      <b/>
      <i/>
      <sz val="10"/>
      <color rgb="FF1C355E"/>
      <name val="Arial"/>
      <family val="2"/>
    </font>
    <font>
      <i/>
      <sz val="10"/>
      <color rgb="FF1C355E"/>
      <name val="Arial"/>
      <family val="2"/>
    </font>
    <font>
      <sz val="9"/>
      <color rgb="FF1C355E"/>
      <name val="Arial"/>
      <family val="2"/>
    </font>
    <font>
      <b/>
      <sz val="10"/>
      <color rgb="FF1C355E"/>
      <name val="Arial"/>
      <family val="2"/>
    </font>
    <font>
      <b/>
      <sz val="12"/>
      <color rgb="FF1C355E"/>
      <name val="Arial"/>
      <family val="2"/>
    </font>
    <font>
      <sz val="11"/>
      <color rgb="FF1C355E"/>
      <name val="Calibri"/>
      <family val="2"/>
      <scheme val="minor"/>
    </font>
    <font>
      <b/>
      <sz val="14"/>
      <color rgb="FF1C355E"/>
      <name val="Calibri"/>
      <family val="2"/>
      <scheme val="minor"/>
    </font>
    <font>
      <b/>
      <sz val="9"/>
      <color rgb="FF1C355E"/>
      <name val="Arial"/>
      <family val="2"/>
    </font>
    <font>
      <b/>
      <sz val="14"/>
      <color rgb="FF0051FF"/>
      <name val="Arial"/>
      <family val="2"/>
    </font>
    <font>
      <sz val="10"/>
      <color rgb="FF0051FF"/>
      <name val="Arial"/>
      <family val="2"/>
    </font>
    <font>
      <sz val="9"/>
      <color rgb="FF757171"/>
      <name val="Arial"/>
      <family val="2"/>
    </font>
    <font>
      <sz val="11"/>
      <color rgb="FF757171"/>
      <name val="Calibri"/>
      <family val="2"/>
      <scheme val="minor"/>
    </font>
    <font>
      <b/>
      <u/>
      <sz val="10"/>
      <color rgb="FF0051FF"/>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F0000"/>
        <bgColor indexed="43"/>
      </patternFill>
    </fill>
    <fill>
      <patternFill patternType="solid">
        <fgColor rgb="FFFF0000"/>
        <bgColor indexed="64"/>
      </patternFill>
    </fill>
    <fill>
      <patternFill patternType="solid">
        <fgColor rgb="FFF0F4F7"/>
        <bgColor indexed="64"/>
      </patternFill>
    </fill>
    <fill>
      <patternFill patternType="solid">
        <fgColor theme="5" tint="0.59999389629810485"/>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rgb="FFAEB9BF"/>
      </left>
      <right/>
      <top style="thin">
        <color rgb="FFAEB9BF"/>
      </top>
      <bottom/>
      <diagonal/>
    </border>
    <border>
      <left/>
      <right/>
      <top style="thin">
        <color rgb="FFAEB9BF"/>
      </top>
      <bottom/>
      <diagonal/>
    </border>
    <border>
      <left/>
      <right style="thin">
        <color rgb="FFAEB9BF"/>
      </right>
      <top style="thin">
        <color rgb="FFAEB9BF"/>
      </top>
      <bottom/>
      <diagonal/>
    </border>
    <border>
      <left style="thin">
        <color rgb="FFAEB9BF"/>
      </left>
      <right/>
      <top/>
      <bottom/>
      <diagonal/>
    </border>
    <border>
      <left/>
      <right style="thin">
        <color rgb="FFAEB9BF"/>
      </right>
      <top/>
      <bottom/>
      <diagonal/>
    </border>
    <border>
      <left style="thin">
        <color rgb="FFAEB9BF"/>
      </left>
      <right/>
      <top/>
      <bottom style="thin">
        <color rgb="FFAEB9BF"/>
      </bottom>
      <diagonal/>
    </border>
    <border>
      <left/>
      <right/>
      <top/>
      <bottom style="thin">
        <color rgb="FFAEB9BF"/>
      </bottom>
      <diagonal/>
    </border>
    <border>
      <left/>
      <right style="thin">
        <color rgb="FFAEB9BF"/>
      </right>
      <top/>
      <bottom style="thin">
        <color rgb="FFAEB9BF"/>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rgb="FFD1F2FF"/>
      </left>
      <right style="medium">
        <color rgb="FFD1F2FF"/>
      </right>
      <top style="medium">
        <color rgb="FFD1F2FF"/>
      </top>
      <bottom style="medium">
        <color rgb="FFD1F2FF"/>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medium">
        <color rgb="FF0051FF"/>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13" applyNumberFormat="0" applyAlignment="0" applyProtection="0"/>
    <xf numFmtId="0" fontId="36" fillId="6" borderId="14" applyNumberFormat="0" applyAlignment="0" applyProtection="0"/>
    <xf numFmtId="0" fontId="37" fillId="6" borderId="13" applyNumberFormat="0" applyAlignment="0" applyProtection="0"/>
    <xf numFmtId="0" fontId="38" fillId="0" borderId="15" applyNumberFormat="0" applyFill="0" applyAlignment="0" applyProtection="0"/>
    <xf numFmtId="0" fontId="39" fillId="7" borderId="16" applyNumberFormat="0" applyAlignment="0" applyProtection="0"/>
    <xf numFmtId="0" fontId="40" fillId="0" borderId="0" applyNumberFormat="0" applyFill="0" applyBorder="0" applyAlignment="0" applyProtection="0"/>
    <xf numFmtId="0" fontId="28" fillId="8" borderId="17" applyNumberFormat="0" applyFont="0" applyAlignment="0" applyProtection="0"/>
    <xf numFmtId="0" fontId="41" fillId="0" borderId="0" applyNumberFormat="0" applyFill="0" applyBorder="0" applyAlignment="0" applyProtection="0"/>
    <xf numFmtId="0" fontId="42" fillId="0" borderId="18"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56" borderId="19" applyNumberFormat="0" applyFont="0" applyAlignment="0" applyProtection="0"/>
    <xf numFmtId="0" fontId="64" fillId="53" borderId="26"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6" fillId="54" borderId="21"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49" fillId="34" borderId="20" applyNumberFormat="0" applyAlignment="0" applyProtection="0"/>
    <xf numFmtId="0" fontId="62" fillId="0" borderId="25"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9" applyNumberFormat="0" applyFon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7"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13" applyNumberFormat="0" applyAlignment="0" applyProtection="0"/>
    <xf numFmtId="0" fontId="17" fillId="6" borderId="14" applyNumberFormat="0" applyAlignment="0" applyProtection="0"/>
    <xf numFmtId="0" fontId="18" fillId="6" borderId="13" applyNumberFormat="0" applyAlignment="0" applyProtection="0"/>
    <xf numFmtId="0" fontId="19" fillId="0" borderId="15" applyNumberFormat="0" applyFill="0" applyAlignment="0" applyProtection="0"/>
    <xf numFmtId="0" fontId="20" fillId="7" borderId="16" applyNumberFormat="0" applyAlignment="0" applyProtection="0"/>
    <xf numFmtId="0" fontId="21" fillId="0" borderId="0" applyNumberFormat="0" applyFill="0" applyBorder="0" applyAlignment="0" applyProtection="0"/>
    <xf numFmtId="0" fontId="1" fillId="8" borderId="17" applyNumberFormat="0" applyFont="0" applyAlignment="0" applyProtection="0"/>
    <xf numFmtId="0" fontId="22" fillId="0" borderId="0" applyNumberFormat="0" applyFill="0" applyBorder="0" applyAlignment="0" applyProtection="0"/>
    <xf numFmtId="0" fontId="8" fillId="0" borderId="18"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12"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8"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10"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13"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16" applyNumberFormat="0" applyAlignment="0" applyProtection="0"/>
    <xf numFmtId="0" fontId="11" fillId="0" borderId="11"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14"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20"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15" applyNumberFormat="0" applyFill="0" applyAlignment="0" applyProtection="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13"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175" fontId="56" fillId="54" borderId="21" applyNumberFormat="0" applyAlignment="0" applyProtection="0"/>
    <xf numFmtId="175" fontId="56" fillId="54" borderId="21" applyNumberFormat="0" applyAlignment="0" applyProtection="0"/>
    <xf numFmtId="0" fontId="56" fillId="54" borderId="21" applyNumberFormat="0" applyAlignment="0" applyProtection="0"/>
    <xf numFmtId="0" fontId="56" fillId="54" borderId="2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59" fillId="0" borderId="22"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0" fillId="0" borderId="23"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24"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2" fillId="0" borderId="2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20"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23" applyNumberFormat="0" applyFill="0" applyAlignment="0" applyProtection="0"/>
    <xf numFmtId="0" fontId="61" fillId="0" borderId="24"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25" applyNumberFormat="0" applyFill="0" applyAlignment="0" applyProtection="0"/>
    <xf numFmtId="0" fontId="56" fillId="54" borderId="21"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22" applyNumberFormat="0" applyFill="0" applyAlignment="0" applyProtection="0"/>
    <xf numFmtId="0" fontId="48" fillId="0" borderId="27"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20"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20" applyNumberFormat="0" applyAlignment="0" applyProtection="0"/>
    <xf numFmtId="0" fontId="49" fillId="34" borderId="20" applyNumberFormat="0" applyAlignment="0" applyProtection="0"/>
    <xf numFmtId="0" fontId="47" fillId="56" borderId="19" applyNumberFormat="0" applyFont="0" applyAlignment="0" applyProtection="0"/>
    <xf numFmtId="0" fontId="64" fillId="53" borderId="26" applyNumberFormat="0" applyAlignment="0" applyProtection="0"/>
    <xf numFmtId="0" fontId="48" fillId="0" borderId="27"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175" fontId="55" fillId="53" borderId="20" applyNumberFormat="0" applyAlignment="0" applyProtection="0"/>
    <xf numFmtId="175"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175" fontId="49" fillId="34" borderId="20" applyNumberFormat="0" applyAlignment="0" applyProtection="0"/>
    <xf numFmtId="175"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175" fontId="64" fillId="53" borderId="26" applyNumberFormat="0" applyAlignment="0" applyProtection="0"/>
    <xf numFmtId="175" fontId="64" fillId="53" borderId="26" applyNumberFormat="0" applyAlignment="0" applyProtection="0"/>
    <xf numFmtId="0" fontId="64" fillId="53" borderId="26" applyNumberFormat="0" applyAlignment="0" applyProtection="0"/>
    <xf numFmtId="0" fontId="64" fillId="53" borderId="26" applyNumberFormat="0" applyAlignment="0" applyProtection="0"/>
    <xf numFmtId="0"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48" fillId="0" borderId="27"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0" fontId="48" fillId="0" borderId="27"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7"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71" fillId="59" borderId="20" applyNumberFormat="0" applyAlignment="0" applyProtection="0"/>
    <xf numFmtId="0" fontId="71" fillId="59" borderId="20" applyNumberFormat="0" applyAlignment="0" applyProtection="0"/>
    <xf numFmtId="0" fontId="72" fillId="0" borderId="0"/>
    <xf numFmtId="0" fontId="73" fillId="54" borderId="21" applyNumberFormat="0" applyAlignment="0" applyProtection="0"/>
    <xf numFmtId="0" fontId="73" fillId="54" borderId="21" applyNumberFormat="0" applyAlignment="0" applyProtection="0"/>
    <xf numFmtId="0" fontId="20" fillId="7" borderId="16"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8" applyNumberFormat="0" applyFill="0" applyAlignment="0" applyProtection="0"/>
    <xf numFmtId="0" fontId="77" fillId="0" borderId="28" applyNumberFormat="0" applyFill="0" applyAlignment="0" applyProtection="0"/>
    <xf numFmtId="0" fontId="10" fillId="0" borderId="10" applyNumberFormat="0" applyFill="0" applyAlignment="0" applyProtection="0"/>
    <xf numFmtId="0" fontId="78" fillId="0" borderId="23" applyNumberFormat="0" applyFill="0" applyAlignment="0" applyProtection="0"/>
    <xf numFmtId="0" fontId="78" fillId="0" borderId="23" applyNumberFormat="0" applyFill="0" applyAlignment="0" applyProtection="0"/>
    <xf numFmtId="0" fontId="11" fillId="0" borderId="11" applyNumberFormat="0" applyFill="0" applyAlignment="0" applyProtection="0"/>
    <xf numFmtId="0" fontId="79" fillId="0" borderId="29" applyNumberFormat="0" applyFill="0" applyAlignment="0" applyProtection="0"/>
    <xf numFmtId="0" fontId="79" fillId="0" borderId="29" applyNumberFormat="0" applyFill="0" applyAlignment="0" applyProtection="0"/>
    <xf numFmtId="0" fontId="12" fillId="0" borderId="1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13" applyNumberFormat="0" applyAlignment="0" applyProtection="0"/>
    <xf numFmtId="0" fontId="16" fillId="5" borderId="13" applyNumberFormat="0" applyAlignment="0" applyProtection="0"/>
    <xf numFmtId="0" fontId="81" fillId="34" borderId="20" applyNumberFormat="0" applyAlignment="0" applyProtection="0"/>
    <xf numFmtId="0" fontId="81" fillId="34" borderId="20" applyNumberFormat="0" applyAlignment="0" applyProtection="0"/>
    <xf numFmtId="0" fontId="82" fillId="0" borderId="25" applyNumberFormat="0" applyFill="0" applyAlignment="0" applyProtection="0"/>
    <xf numFmtId="0" fontId="82" fillId="0" borderId="25" applyNumberFormat="0" applyFill="0" applyAlignment="0" applyProtection="0"/>
    <xf numFmtId="0" fontId="19" fillId="0" borderId="15"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7"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26" applyNumberFormat="0" applyAlignment="0" applyProtection="0"/>
    <xf numFmtId="0" fontId="47" fillId="56" borderId="19"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25" applyNumberFormat="0" applyFill="0" applyAlignment="0" applyProtection="0"/>
    <xf numFmtId="0" fontId="49" fillId="34" borderId="20" applyNumberFormat="0" applyAlignment="0" applyProtection="0"/>
    <xf numFmtId="0" fontId="61" fillId="0" borderId="0" applyNumberFormat="0" applyFill="0" applyBorder="0" applyAlignment="0" applyProtection="0"/>
    <xf numFmtId="0" fontId="61" fillId="0" borderId="24" applyNumberFormat="0" applyFill="0" applyAlignment="0" applyProtection="0"/>
    <xf numFmtId="0" fontId="60" fillId="0" borderId="23" applyNumberFormat="0" applyFill="0" applyAlignment="0" applyProtection="0"/>
    <xf numFmtId="0" fontId="59" fillId="0" borderId="22"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21" applyNumberFormat="0" applyAlignment="0" applyProtection="0"/>
    <xf numFmtId="0" fontId="55" fillId="53" borderId="20"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7"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7"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49" fillId="34"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7" applyNumberFormat="0" applyFont="0" applyAlignment="0" applyProtection="0"/>
    <xf numFmtId="0" fontId="26" fillId="56" borderId="30"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30"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14"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26" applyNumberFormat="0" applyAlignment="0" applyProtection="0"/>
    <xf numFmtId="0" fontId="85" fillId="59" borderId="26"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8"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31" applyNumberFormat="0" applyFill="0" applyAlignment="0" applyProtection="0"/>
    <xf numFmtId="164" fontId="26" fillId="0" borderId="0" applyFont="0" applyFill="0" applyBorder="0" applyAlignment="0" applyProtection="0"/>
    <xf numFmtId="0" fontId="87" fillId="0" borderId="3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7"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7"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8" borderId="17"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17" fillId="6" borderId="14" applyNumberFormat="0" applyAlignment="0" applyProtection="0"/>
    <xf numFmtId="0" fontId="9" fillId="0" borderId="0" applyNumberFormat="0" applyFill="0" applyBorder="0" applyAlignment="0" applyProtection="0"/>
    <xf numFmtId="0" fontId="8" fillId="0" borderId="18"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7"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13" applyNumberFormat="0" applyAlignment="0" applyProtection="0"/>
    <xf numFmtId="0" fontId="20" fillId="7" borderId="16"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6" fillId="5" borderId="13" applyNumberFormat="0" applyAlignment="0" applyProtection="0"/>
    <xf numFmtId="0" fontId="19" fillId="0" borderId="15"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7" fillId="6" borderId="14" applyNumberFormat="0" applyAlignment="0" applyProtection="0"/>
    <xf numFmtId="0" fontId="8" fillId="0" borderId="18"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20" applyNumberFormat="0" applyAlignment="0" applyProtection="0"/>
    <xf numFmtId="0" fontId="55" fillId="53" borderId="20" applyNumberFormat="0" applyAlignment="0" applyProtection="0"/>
    <xf numFmtId="0" fontId="56" fillId="54" borderId="21" applyNumberFormat="0" applyAlignment="0" applyProtection="0"/>
    <xf numFmtId="0" fontId="56" fillId="54" borderId="21"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22"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20" applyNumberFormat="0" applyAlignment="0" applyProtection="0"/>
    <xf numFmtId="0" fontId="49" fillId="34" borderId="20" applyNumberFormat="0" applyAlignment="0" applyProtection="0"/>
    <xf numFmtId="0" fontId="62" fillId="0" borderId="25" applyNumberFormat="0" applyFill="0" applyAlignment="0" applyProtection="0"/>
    <xf numFmtId="0" fontId="62" fillId="0" borderId="25"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9" applyNumberFormat="0" applyFont="0" applyAlignment="0" applyProtection="0"/>
    <xf numFmtId="0" fontId="64" fillId="53" borderId="26" applyNumberFormat="0" applyAlignment="0" applyProtection="0"/>
    <xf numFmtId="0" fontId="64" fillId="53" borderId="26" applyNumberFormat="0" applyAlignment="0" applyProtection="0"/>
    <xf numFmtId="0" fontId="65" fillId="0" borderId="0" applyNumberFormat="0" applyFill="0" applyBorder="0" applyAlignment="0" applyProtection="0"/>
    <xf numFmtId="0" fontId="48" fillId="0" borderId="27" applyNumberFormat="0" applyFill="0" applyAlignment="0" applyProtection="0"/>
    <xf numFmtId="0" fontId="48"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20" applyNumberFormat="0" applyAlignment="0" applyProtection="0"/>
    <xf numFmtId="0" fontId="18" fillId="6" borderId="13" applyNumberFormat="0" applyAlignment="0" applyProtection="0"/>
    <xf numFmtId="175" fontId="55" fillId="53" borderId="20" applyNumberFormat="0" applyAlignment="0" applyProtection="0"/>
    <xf numFmtId="0" fontId="55" fillId="53" borderId="20" applyNumberFormat="0" applyAlignment="0" applyProtection="0"/>
    <xf numFmtId="175" fontId="56" fillId="54" borderId="21" applyNumberFormat="0" applyAlignment="0" applyProtection="0"/>
    <xf numFmtId="0" fontId="20" fillId="7" borderId="16" applyNumberFormat="0" applyAlignment="0" applyProtection="0"/>
    <xf numFmtId="175" fontId="56" fillId="54" borderId="21" applyNumberFormat="0" applyAlignment="0" applyProtection="0"/>
    <xf numFmtId="0" fontId="56" fillId="54" borderId="21"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22" applyNumberFormat="0" applyFill="0" applyAlignment="0" applyProtection="0"/>
    <xf numFmtId="0" fontId="10" fillId="0" borderId="10" applyNumberFormat="0" applyFill="0" applyAlignment="0" applyProtection="0"/>
    <xf numFmtId="175" fontId="59" fillId="0" borderId="22" applyNumberFormat="0" applyFill="0" applyAlignment="0" applyProtection="0"/>
    <xf numFmtId="0" fontId="59" fillId="0" borderId="22" applyNumberFormat="0" applyFill="0" applyAlignment="0" applyProtection="0"/>
    <xf numFmtId="175" fontId="60" fillId="0" borderId="23" applyNumberFormat="0" applyFill="0" applyAlignment="0" applyProtection="0"/>
    <xf numFmtId="0" fontId="11" fillId="0" borderId="11" applyNumberFormat="0" applyFill="0" applyAlignment="0" applyProtection="0"/>
    <xf numFmtId="175" fontId="60" fillId="0" borderId="23" applyNumberFormat="0" applyFill="0" applyAlignment="0" applyProtection="0"/>
    <xf numFmtId="0" fontId="60" fillId="0" borderId="23" applyNumberFormat="0" applyFill="0" applyAlignment="0" applyProtection="0"/>
    <xf numFmtId="175" fontId="61" fillId="0" borderId="24" applyNumberFormat="0" applyFill="0" applyAlignment="0" applyProtection="0"/>
    <xf numFmtId="0" fontId="12" fillId="0" borderId="12" applyNumberFormat="0" applyFill="0" applyAlignment="0" applyProtection="0"/>
    <xf numFmtId="175" fontId="61" fillId="0" borderId="24" applyNumberFormat="0" applyFill="0" applyAlignment="0" applyProtection="0"/>
    <xf numFmtId="0" fontId="61" fillId="0" borderId="24"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20" applyNumberFormat="0" applyAlignment="0" applyProtection="0"/>
    <xf numFmtId="0" fontId="16" fillId="5" borderId="13" applyNumberFormat="0" applyAlignment="0" applyProtection="0"/>
    <xf numFmtId="175" fontId="49" fillId="34" borderId="20" applyNumberFormat="0" applyAlignment="0" applyProtection="0"/>
    <xf numFmtId="0" fontId="49" fillId="34" borderId="20" applyNumberFormat="0" applyAlignment="0" applyProtection="0"/>
    <xf numFmtId="175" fontId="62" fillId="0" borderId="25" applyNumberFormat="0" applyFill="0" applyAlignment="0" applyProtection="0"/>
    <xf numFmtId="0" fontId="19" fillId="0" borderId="15" applyNumberFormat="0" applyFill="0" applyAlignment="0" applyProtection="0"/>
    <xf numFmtId="175" fontId="62" fillId="0" borderId="25" applyNumberFormat="0" applyFill="0" applyAlignment="0" applyProtection="0"/>
    <xf numFmtId="0" fontId="62" fillId="0" borderId="25"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9" applyNumberFormat="0" applyFont="0" applyAlignment="0" applyProtection="0"/>
    <xf numFmtId="175" fontId="47" fillId="56" borderId="19" applyNumberFormat="0" applyFont="0" applyAlignment="0" applyProtection="0"/>
    <xf numFmtId="0" fontId="47" fillId="56" borderId="19" applyNumberFormat="0" applyFont="0" applyAlignment="0" applyProtection="0"/>
    <xf numFmtId="175" fontId="64" fillId="53" borderId="26" applyNumberFormat="0" applyAlignment="0" applyProtection="0"/>
    <xf numFmtId="0" fontId="17" fillId="6" borderId="14" applyNumberFormat="0" applyAlignment="0" applyProtection="0"/>
    <xf numFmtId="175" fontId="64" fillId="53" borderId="26" applyNumberFormat="0" applyAlignment="0" applyProtection="0"/>
    <xf numFmtId="0" fontId="64" fillId="53" borderId="26"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7" applyNumberFormat="0" applyFill="0" applyAlignment="0" applyProtection="0"/>
    <xf numFmtId="0" fontId="8" fillId="0" borderId="18" applyNumberFormat="0" applyFill="0" applyAlignment="0" applyProtection="0"/>
    <xf numFmtId="175" fontId="48" fillId="0" borderId="27" applyNumberFormat="0" applyFill="0" applyAlignment="0" applyProtection="0"/>
    <xf numFmtId="0" fontId="48" fillId="0" borderId="27"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7"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7" applyNumberFormat="0" applyFont="0" applyAlignment="0" applyProtection="0"/>
    <xf numFmtId="0" fontId="1" fillId="8" borderId="17"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0" borderId="0"/>
    <xf numFmtId="0" fontId="1" fillId="0" borderId="0"/>
    <xf numFmtId="0" fontId="1" fillId="0" borderId="0"/>
    <xf numFmtId="0" fontId="1" fillId="8" borderId="17" applyNumberFormat="0" applyFont="0" applyAlignment="0" applyProtection="0"/>
    <xf numFmtId="0" fontId="1" fillId="8" borderId="17" applyNumberFormat="0" applyFont="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7"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100" fillId="0" borderId="0" xfId="0" applyFont="1"/>
    <xf numFmtId="0" fontId="101" fillId="0" borderId="0" xfId="0" applyFont="1"/>
    <xf numFmtId="2" fontId="6" fillId="61" borderId="1" xfId="0" applyNumberFormat="1" applyFont="1" applyFill="1" applyBorder="1" applyAlignment="1">
      <alignment horizontal="center"/>
    </xf>
    <xf numFmtId="9" fontId="5" fillId="0" borderId="0" xfId="0" applyNumberFormat="1" applyFont="1" applyAlignment="1">
      <alignment horizontal="center"/>
    </xf>
    <xf numFmtId="0" fontId="5" fillId="0" borderId="0" xfId="0" applyFont="1" applyAlignment="1">
      <alignment horizontal="center"/>
    </xf>
    <xf numFmtId="2" fontId="6" fillId="61" borderId="3" xfId="0" applyNumberFormat="1" applyFont="1" applyFill="1" applyBorder="1" applyAlignment="1">
      <alignment horizontal="center"/>
    </xf>
    <xf numFmtId="2" fontId="4" fillId="0" borderId="0" xfId="1" applyNumberFormat="1" applyFont="1" applyAlignment="1">
      <alignment horizontal="center"/>
    </xf>
    <xf numFmtId="0" fontId="97" fillId="62" borderId="1" xfId="32987" applyFill="1" applyBorder="1"/>
    <xf numFmtId="14" fontId="98" fillId="62" borderId="1" xfId="32987" applyNumberFormat="1" applyFont="1" applyFill="1" applyBorder="1"/>
    <xf numFmtId="9" fontId="28" fillId="62" borderId="0" xfId="0" applyNumberFormat="1" applyFont="1" applyFill="1"/>
    <xf numFmtId="0" fontId="97" fillId="62" borderId="0" xfId="32987" applyFill="1"/>
    <xf numFmtId="178" fontId="97" fillId="62" borderId="0" xfId="0" applyNumberFormat="1" applyFont="1" applyFill="1"/>
    <xf numFmtId="0" fontId="28" fillId="62" borderId="0" xfId="0" applyFont="1" applyFill="1" applyAlignment="1">
      <alignment vertical="top"/>
    </xf>
    <xf numFmtId="0" fontId="28" fillId="62" borderId="0" xfId="0" applyFont="1" applyFill="1" applyAlignment="1">
      <alignment vertical="center"/>
    </xf>
    <xf numFmtId="178" fontId="28" fillId="62" borderId="0" xfId="32987" quotePrefix="1" applyNumberFormat="1" applyFont="1" applyFill="1" applyAlignment="1">
      <alignment horizontal="right"/>
    </xf>
    <xf numFmtId="0" fontId="42" fillId="62" borderId="0" xfId="0" applyFont="1" applyFill="1" applyAlignment="1">
      <alignment horizontal="center" vertical="center"/>
    </xf>
    <xf numFmtId="0" fontId="28" fillId="62" borderId="0" xfId="0" applyFont="1" applyFill="1"/>
    <xf numFmtId="0" fontId="97" fillId="62" borderId="0" xfId="0" applyFont="1" applyFill="1"/>
    <xf numFmtId="0" fontId="102" fillId="62" borderId="0" xfId="0" applyFont="1" applyFill="1"/>
    <xf numFmtId="9" fontId="103" fillId="62" borderId="0" xfId="0" quotePrefix="1" applyNumberFormat="1" applyFont="1" applyFill="1"/>
    <xf numFmtId="9" fontId="105" fillId="62" borderId="0" xfId="0" quotePrefix="1" applyNumberFormat="1" applyFont="1" applyFill="1" applyAlignment="1">
      <alignment vertical="top"/>
    </xf>
    <xf numFmtId="2" fontId="0" fillId="0" borderId="0" xfId="0" applyNumberFormat="1" applyAlignment="1">
      <alignment horizontal="center" vertical="center"/>
    </xf>
    <xf numFmtId="10" fontId="28" fillId="62" borderId="0" xfId="0" applyNumberFormat="1" applyFont="1" applyFill="1"/>
    <xf numFmtId="10" fontId="28" fillId="62" borderId="0" xfId="0" applyNumberFormat="1" applyFont="1" applyFill="1" applyAlignment="1">
      <alignment vertical="center"/>
    </xf>
    <xf numFmtId="10" fontId="28" fillId="62" borderId="0" xfId="0" applyNumberFormat="1" applyFont="1" applyFill="1" applyAlignment="1">
      <alignment vertical="top"/>
    </xf>
    <xf numFmtId="1" fontId="28" fillId="62" borderId="0" xfId="33003" applyNumberFormat="1" applyFont="1" applyFill="1" applyProtection="1"/>
    <xf numFmtId="169" fontId="28" fillId="62" borderId="0" xfId="0" applyNumberFormat="1" applyFont="1" applyFill="1"/>
    <xf numFmtId="180" fontId="98" fillId="62" borderId="1" xfId="32987" applyNumberFormat="1" applyFont="1" applyFill="1" applyBorder="1"/>
    <xf numFmtId="0" fontId="42" fillId="62" borderId="0" xfId="0" applyFont="1" applyFill="1"/>
    <xf numFmtId="1" fontId="97" fillId="62" borderId="0" xfId="32987" quotePrefix="1" applyNumberFormat="1" applyFill="1" applyAlignment="1">
      <alignment horizontal="right"/>
    </xf>
    <xf numFmtId="179" fontId="106" fillId="63" borderId="40" xfId="32987" quotePrefix="1" applyNumberFormat="1" applyFont="1" applyFill="1" applyBorder="1" applyAlignment="1">
      <alignment horizontal="center" vertical="center"/>
    </xf>
    <xf numFmtId="14" fontId="98" fillId="62" borderId="1" xfId="32987" applyNumberFormat="1" applyFont="1" applyFill="1" applyBorder="1" applyAlignment="1">
      <alignment vertical="center"/>
    </xf>
    <xf numFmtId="14" fontId="98" fillId="62" borderId="0" xfId="32987" applyNumberFormat="1" applyFont="1" applyFill="1"/>
    <xf numFmtId="4" fontId="98" fillId="62" borderId="0" xfId="32987" applyNumberFormat="1" applyFont="1" applyFill="1"/>
    <xf numFmtId="9" fontId="104" fillId="62" borderId="0" xfId="0" quotePrefix="1" applyNumberFormat="1" applyFont="1" applyFill="1" applyAlignment="1">
      <alignment horizontal="right" vertical="center" textRotation="180"/>
    </xf>
    <xf numFmtId="0" fontId="28" fillId="62" borderId="1" xfId="0" applyFont="1" applyFill="1" applyBorder="1" applyAlignment="1">
      <alignment vertical="center"/>
    </xf>
    <xf numFmtId="0" fontId="99" fillId="63" borderId="1" xfId="0" applyFont="1" applyFill="1" applyBorder="1" applyAlignment="1">
      <alignment horizontal="center" vertical="center"/>
    </xf>
    <xf numFmtId="0" fontId="42" fillId="62" borderId="0" xfId="0" applyFont="1" applyFill="1" applyAlignment="1">
      <alignment vertical="top"/>
    </xf>
    <xf numFmtId="0" fontId="108" fillId="64" borderId="0" xfId="0" applyFont="1" applyFill="1"/>
    <xf numFmtId="0" fontId="109" fillId="64" borderId="0" xfId="0" applyFont="1" applyFill="1"/>
    <xf numFmtId="0" fontId="107" fillId="64" borderId="0" xfId="0" applyFont="1" applyFill="1"/>
    <xf numFmtId="0" fontId="110" fillId="64" borderId="0" xfId="0" applyFont="1" applyFill="1"/>
    <xf numFmtId="0" fontId="111" fillId="64" borderId="0" xfId="0" applyFont="1" applyFill="1" applyAlignment="1">
      <alignment vertical="top"/>
    </xf>
    <xf numFmtId="0" fontId="113" fillId="64" borderId="0" xfId="0" applyFont="1" applyFill="1"/>
    <xf numFmtId="0" fontId="124" fillId="64" borderId="0" xfId="0" applyFont="1" applyFill="1" applyAlignment="1">
      <alignment vertical="center"/>
    </xf>
    <xf numFmtId="0" fontId="125" fillId="64" borderId="0" xfId="0" applyFont="1" applyFill="1"/>
    <xf numFmtId="0" fontId="111" fillId="64" borderId="0" xfId="0" applyFont="1" applyFill="1" applyAlignment="1">
      <alignment horizontal="center" vertical="center"/>
    </xf>
    <xf numFmtId="0" fontId="118" fillId="64" borderId="0" xfId="0" applyFont="1" applyFill="1" applyAlignment="1">
      <alignment vertical="center"/>
    </xf>
    <xf numFmtId="178" fontId="108" fillId="64" borderId="0" xfId="32987" quotePrefix="1" applyNumberFormat="1" applyFont="1" applyFill="1" applyAlignment="1">
      <alignment horizontal="right"/>
    </xf>
    <xf numFmtId="9" fontId="114" fillId="64" borderId="0" xfId="0" quotePrefix="1" applyNumberFormat="1" applyFont="1" applyFill="1"/>
    <xf numFmtId="9" fontId="120" fillId="64" borderId="0" xfId="0" quotePrefix="1" applyNumberFormat="1" applyFont="1" applyFill="1" applyAlignment="1">
      <alignment horizontal="right" vertical="center" textRotation="180"/>
    </xf>
    <xf numFmtId="0" fontId="110" fillId="64" borderId="0" xfId="32987" applyFont="1" applyFill="1"/>
    <xf numFmtId="9" fontId="122" fillId="64" borderId="0" xfId="0" quotePrefix="1" applyNumberFormat="1" applyFont="1" applyFill="1" applyAlignment="1">
      <alignment vertical="top"/>
    </xf>
    <xf numFmtId="178" fontId="110" fillId="64" borderId="0" xfId="0" applyNumberFormat="1" applyFont="1" applyFill="1"/>
    <xf numFmtId="0" fontId="112" fillId="64" borderId="0" xfId="0" applyFont="1" applyFill="1"/>
    <xf numFmtId="0" fontId="108" fillId="64" borderId="0" xfId="0" applyFont="1" applyFill="1" applyAlignment="1">
      <alignment vertical="center"/>
    </xf>
    <xf numFmtId="0" fontId="112" fillId="64" borderId="0" xfId="0" applyFont="1" applyFill="1" applyAlignment="1">
      <alignment vertical="center"/>
    </xf>
    <xf numFmtId="0" fontId="118" fillId="64" borderId="0" xfId="0" applyFont="1" applyFill="1" applyAlignment="1">
      <alignment vertical="center" wrapText="1"/>
    </xf>
    <xf numFmtId="0" fontId="118" fillId="64" borderId="0" xfId="13043" applyFont="1" applyFill="1" applyAlignment="1">
      <alignment horizontal="left" vertical="center" wrapText="1"/>
    </xf>
    <xf numFmtId="0" fontId="118" fillId="64" borderId="0" xfId="13043" applyFont="1" applyFill="1" applyAlignment="1">
      <alignment vertical="center" wrapText="1"/>
    </xf>
    <xf numFmtId="0" fontId="108" fillId="64" borderId="0" xfId="0" applyFont="1" applyFill="1" applyAlignment="1">
      <alignment vertical="top"/>
    </xf>
    <xf numFmtId="0" fontId="118" fillId="64" borderId="0" xfId="0" applyFont="1" applyFill="1" applyAlignment="1">
      <alignment vertical="top" wrapText="1"/>
    </xf>
    <xf numFmtId="0" fontId="108" fillId="65" borderId="32" xfId="0" applyFont="1" applyFill="1" applyBorder="1"/>
    <xf numFmtId="0" fontId="112" fillId="65" borderId="33" xfId="0" applyFont="1" applyFill="1" applyBorder="1"/>
    <xf numFmtId="0" fontId="110" fillId="65" borderId="33" xfId="0" applyFont="1" applyFill="1" applyBorder="1"/>
    <xf numFmtId="0" fontId="110" fillId="65" borderId="34" xfId="0" applyFont="1" applyFill="1" applyBorder="1"/>
    <xf numFmtId="0" fontId="108" fillId="65" borderId="35" xfId="0" applyFont="1" applyFill="1" applyBorder="1"/>
    <xf numFmtId="0" fontId="124" fillId="65" borderId="0" xfId="0" applyFont="1" applyFill="1" applyAlignment="1">
      <alignment vertical="center"/>
    </xf>
    <xf numFmtId="0" fontId="125" fillId="65" borderId="0" xfId="0" applyFont="1" applyFill="1" applyAlignment="1">
      <alignment vertical="center"/>
    </xf>
    <xf numFmtId="0" fontId="125" fillId="65" borderId="0" xfId="0" applyFont="1" applyFill="1"/>
    <xf numFmtId="0" fontId="125" fillId="65" borderId="36" xfId="0" applyFont="1" applyFill="1" applyBorder="1"/>
    <xf numFmtId="0" fontId="117" fillId="65" borderId="0" xfId="0" applyFont="1" applyFill="1" applyAlignment="1">
      <alignment horizontal="center"/>
    </xf>
    <xf numFmtId="0" fontId="117" fillId="65" borderId="36" xfId="0" applyFont="1" applyFill="1" applyBorder="1" applyAlignment="1">
      <alignment horizontal="center"/>
    </xf>
    <xf numFmtId="14" fontId="111" fillId="65" borderId="36" xfId="32987" applyNumberFormat="1" applyFont="1" applyFill="1" applyBorder="1"/>
    <xf numFmtId="3" fontId="119" fillId="65" borderId="36" xfId="32987" applyNumberFormat="1" applyFont="1" applyFill="1" applyBorder="1"/>
    <xf numFmtId="0" fontId="119" fillId="65" borderId="36" xfId="32987" applyFont="1" applyFill="1" applyBorder="1" applyAlignment="1">
      <alignment horizontal="right"/>
    </xf>
    <xf numFmtId="179" fontId="119" fillId="65" borderId="36" xfId="32987" applyNumberFormat="1" applyFont="1" applyFill="1" applyBorder="1"/>
    <xf numFmtId="9" fontId="119" fillId="65" borderId="36" xfId="33003" applyFont="1" applyFill="1" applyBorder="1" applyProtection="1"/>
    <xf numFmtId="0" fontId="108" fillId="65" borderId="37" xfId="0" applyFont="1" applyFill="1" applyBorder="1"/>
    <xf numFmtId="0" fontId="108" fillId="65" borderId="38" xfId="0" applyFont="1" applyFill="1" applyBorder="1"/>
    <xf numFmtId="0" fontId="108" fillId="65" borderId="39" xfId="0" applyFont="1" applyFill="1" applyBorder="1"/>
    <xf numFmtId="0" fontId="111" fillId="65" borderId="0" xfId="32987" applyFont="1" applyFill="1" applyBorder="1" applyAlignment="1">
      <alignment vertical="center"/>
    </xf>
    <xf numFmtId="0" fontId="111" fillId="65" borderId="0" xfId="0" applyFont="1" applyFill="1" applyBorder="1" applyAlignment="1">
      <alignment vertical="center"/>
    </xf>
    <xf numFmtId="0" fontId="111" fillId="64" borderId="0" xfId="32987" applyFont="1" applyFill="1" applyBorder="1" applyAlignment="1">
      <alignment vertical="center"/>
    </xf>
    <xf numFmtId="179" fontId="111" fillId="64" borderId="0" xfId="32987" quotePrefix="1" applyNumberFormat="1" applyFont="1" applyFill="1" applyBorder="1" applyAlignment="1">
      <alignment horizontal="center" vertical="center"/>
    </xf>
    <xf numFmtId="0" fontId="118" fillId="64" borderId="0" xfId="0" applyFont="1" applyFill="1" applyBorder="1" applyAlignment="1">
      <alignment vertical="center"/>
    </xf>
    <xf numFmtId="178" fontId="111" fillId="64" borderId="0" xfId="0" applyNumberFormat="1" applyFont="1" applyFill="1" applyBorder="1" applyAlignment="1">
      <alignment horizontal="center" vertical="center"/>
    </xf>
    <xf numFmtId="0" fontId="110" fillId="64" borderId="0" xfId="0" applyFont="1" applyFill="1" applyBorder="1"/>
    <xf numFmtId="0" fontId="108" fillId="64" borderId="0" xfId="0" applyFont="1" applyFill="1" applyBorder="1"/>
    <xf numFmtId="179" fontId="111" fillId="67" borderId="0" xfId="32987" applyNumberFormat="1" applyFont="1" applyFill="1" applyBorder="1" applyAlignment="1">
      <alignment horizontal="center" vertical="center"/>
    </xf>
    <xf numFmtId="14" fontId="111" fillId="64" borderId="41" xfId="32987" applyNumberFormat="1" applyFont="1" applyFill="1" applyBorder="1" applyAlignment="1" applyProtection="1">
      <alignment vertical="center"/>
      <protection locked="0"/>
    </xf>
    <xf numFmtId="14" fontId="111" fillId="66" borderId="41" xfId="32987" applyNumberFormat="1" applyFont="1" applyFill="1" applyBorder="1"/>
    <xf numFmtId="3" fontId="111" fillId="64" borderId="41" xfId="32987" applyNumberFormat="1" applyFont="1" applyFill="1" applyBorder="1" applyAlignment="1">
      <alignment vertical="center"/>
    </xf>
    <xf numFmtId="3" fontId="119" fillId="65" borderId="41" xfId="32987" applyNumberFormat="1" applyFont="1" applyFill="1" applyBorder="1"/>
    <xf numFmtId="0" fontId="111" fillId="64" borderId="41" xfId="32987" applyFont="1" applyFill="1" applyBorder="1" applyAlignment="1" applyProtection="1">
      <alignment horizontal="right" vertical="center"/>
      <protection locked="0"/>
    </xf>
    <xf numFmtId="3" fontId="111" fillId="64" borderId="41" xfId="32987" applyNumberFormat="1" applyFont="1" applyFill="1" applyBorder="1" applyAlignment="1" applyProtection="1">
      <alignment horizontal="right" vertical="center"/>
      <protection locked="0"/>
    </xf>
    <xf numFmtId="0" fontId="111" fillId="64" borderId="42" xfId="32987" applyFont="1" applyFill="1" applyBorder="1" applyAlignment="1">
      <alignment vertical="center"/>
    </xf>
    <xf numFmtId="179" fontId="111" fillId="64" borderId="42" xfId="32987" quotePrefix="1" applyNumberFormat="1" applyFont="1" applyFill="1" applyBorder="1" applyAlignment="1">
      <alignment horizontal="center" vertical="center"/>
    </xf>
    <xf numFmtId="0" fontId="111" fillId="64" borderId="43" xfId="32987" applyFont="1" applyFill="1" applyBorder="1" applyAlignment="1">
      <alignment vertical="center"/>
    </xf>
    <xf numFmtId="178" fontId="111" fillId="64" borderId="43" xfId="0" applyNumberFormat="1" applyFont="1" applyFill="1" applyBorder="1" applyAlignment="1">
      <alignment horizontal="center" vertical="center"/>
    </xf>
    <xf numFmtId="179" fontId="111" fillId="67" borderId="43" xfId="32987" applyNumberFormat="1" applyFont="1" applyFill="1" applyBorder="1" applyAlignment="1">
      <alignment horizontal="center" vertical="center"/>
    </xf>
    <xf numFmtId="0" fontId="111" fillId="64" borderId="44" xfId="32987" applyFont="1" applyFill="1" applyBorder="1" applyAlignment="1">
      <alignment vertical="center"/>
    </xf>
    <xf numFmtId="178" fontId="111" fillId="64" borderId="44" xfId="0" applyNumberFormat="1" applyFont="1" applyFill="1" applyBorder="1" applyAlignment="1">
      <alignment horizontal="center" vertical="center"/>
    </xf>
    <xf numFmtId="179" fontId="111" fillId="67" borderId="44" xfId="32987" applyNumberFormat="1" applyFont="1" applyFill="1" applyBorder="1" applyAlignment="1">
      <alignment horizontal="center" vertical="center"/>
    </xf>
    <xf numFmtId="0" fontId="128" fillId="64" borderId="0" xfId="0" applyFont="1" applyFill="1"/>
    <xf numFmtId="0" fontId="128" fillId="64" borderId="0" xfId="0" applyFont="1" applyFill="1" applyAlignment="1">
      <alignment vertical="center"/>
    </xf>
    <xf numFmtId="9" fontId="120" fillId="64" borderId="0" xfId="0" quotePrefix="1" applyNumberFormat="1" applyFont="1" applyFill="1" applyAlignment="1">
      <alignment horizontal="right" vertical="center" textRotation="180"/>
    </xf>
    <xf numFmtId="0" fontId="118" fillId="64" borderId="0" xfId="13043" applyFont="1" applyFill="1" applyAlignment="1">
      <alignment vertical="center" wrapText="1"/>
    </xf>
    <xf numFmtId="0" fontId="121" fillId="64" borderId="0" xfId="0" applyFont="1" applyFill="1" applyAlignment="1">
      <alignment vertical="center" wrapText="1"/>
    </xf>
    <xf numFmtId="0" fontId="115" fillId="65" borderId="0" xfId="0" applyFont="1" applyFill="1" applyAlignment="1">
      <alignment horizontal="left" vertical="top"/>
    </xf>
    <xf numFmtId="0" fontId="116" fillId="65" borderId="0" xfId="0" applyFont="1" applyFill="1" applyAlignment="1">
      <alignment horizontal="left" vertical="top"/>
    </xf>
    <xf numFmtId="0" fontId="118" fillId="64" borderId="0" xfId="0" applyFont="1" applyFill="1" applyAlignment="1">
      <alignment horizontal="left" vertical="center" wrapText="1"/>
    </xf>
    <xf numFmtId="0" fontId="118" fillId="64" borderId="0" xfId="0" applyFont="1" applyFill="1" applyAlignment="1">
      <alignment horizontal="left" vertical="top" wrapText="1"/>
    </xf>
    <xf numFmtId="0" fontId="118" fillId="64" borderId="0" xfId="0" quotePrefix="1" applyFont="1" applyFill="1" applyAlignment="1">
      <alignment horizontal="left" vertical="top" wrapText="1"/>
    </xf>
    <xf numFmtId="0" fontId="126" fillId="64" borderId="0" xfId="0" applyFont="1" applyFill="1" applyAlignment="1">
      <alignment vertical="center" wrapText="1"/>
    </xf>
    <xf numFmtId="0" fontId="127" fillId="64" borderId="0" xfId="0" applyFont="1" applyFill="1" applyAlignment="1">
      <alignment vertical="center" wrapText="1"/>
    </xf>
    <xf numFmtId="0" fontId="126" fillId="64" borderId="0" xfId="0" applyFont="1" applyFill="1" applyBorder="1" applyAlignment="1">
      <alignment horizontal="left" vertical="center" wrapText="1"/>
    </xf>
    <xf numFmtId="0" fontId="118" fillId="64" borderId="0" xfId="13043" applyFont="1" applyFill="1" applyAlignment="1">
      <alignment horizontal="left" vertical="center" wrapText="1"/>
    </xf>
    <xf numFmtId="0" fontId="121" fillId="64" borderId="0" xfId="0" applyFont="1" applyFill="1" applyAlignment="1">
      <alignment horizontal="left" vertical="center" wrapText="1"/>
    </xf>
    <xf numFmtId="0" fontId="118" fillId="64" borderId="0" xfId="13043" applyFont="1" applyFill="1" applyAlignment="1">
      <alignment horizontal="left" vertical="top" wrapText="1"/>
    </xf>
    <xf numFmtId="4" fontId="4" fillId="0" borderId="0" xfId="0" applyNumberFormat="1" applyFont="1" applyAlignment="1"/>
    <xf numFmtId="0" fontId="6" fillId="0" borderId="0" xfId="0" applyFont="1" applyAlignment="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6" fillId="60" borderId="8" xfId="0" applyNumberFormat="1" applyFont="1" applyFill="1" applyBorder="1" applyAlignment="1">
      <alignment horizontal="center" wrapText="1"/>
    </xf>
    <xf numFmtId="4" fontId="6" fillId="60" borderId="4" xfId="0" applyNumberFormat="1" applyFont="1" applyFill="1" applyBorder="1" applyAlignment="1">
      <alignment horizontal="center" wrapText="1"/>
    </xf>
    <xf numFmtId="4" fontId="6" fillId="60" borderId="9" xfId="0" applyNumberFormat="1" applyFont="1" applyFill="1" applyBorder="1" applyAlignment="1">
      <alignment horizontal="center" wrapText="1"/>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8">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D1F2FF"/>
      <color rgb="FFF6E5DD"/>
      <color rgb="FFF24E49"/>
      <color rgb="FF1C355E"/>
      <color rgb="FF466BB4"/>
      <color rgb="FFF0F4F7"/>
      <color rgb="FFAEB9BF"/>
      <color rgb="FFEC9B29"/>
      <color rgb="FFED9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15</xdr:col>
      <xdr:colOff>0</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0</xdr:row>
      <xdr:rowOff>266700</xdr:rowOff>
    </xdr:from>
    <xdr:to>
      <xdr:col>12</xdr:col>
      <xdr:colOff>933450</xdr:colOff>
      <xdr:row>1</xdr:row>
      <xdr:rowOff>457200</xdr:rowOff>
    </xdr:to>
    <xdr:pic>
      <xdr:nvPicPr>
        <xdr:cNvPr id="4" name="Picture 3">
          <a:extLst>
            <a:ext uri="{FF2B5EF4-FFF2-40B4-BE49-F238E27FC236}">
              <a16:creationId xmlns:a16="http://schemas.microsoft.com/office/drawing/2014/main" id="{B7906EDA-DE0F-4DCB-AF4B-086D8B635C5F}"/>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773275" y="26670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F51"/>
  <sheetViews>
    <sheetView showGridLines="0" tabSelected="1" zoomScale="80" zoomScaleNormal="80" workbookViewId="0">
      <selection activeCell="D7" sqref="D7"/>
    </sheetView>
  </sheetViews>
  <sheetFormatPr defaultColWidth="0" defaultRowHeight="14" zeroHeight="1"/>
  <cols>
    <col min="1" max="1" width="6.54296875" style="27" customWidth="1"/>
    <col min="2" max="2" width="4" style="27" customWidth="1"/>
    <col min="3" max="3" width="56" style="28" customWidth="1"/>
    <col min="4" max="4" width="31.1796875" style="28" customWidth="1"/>
    <col min="5" max="5" width="1.54296875" style="28" customWidth="1"/>
    <col min="6" max="6" width="4.1796875" style="28" customWidth="1"/>
    <col min="7" max="7" width="3.26953125" style="28" customWidth="1"/>
    <col min="8" max="8" width="49.453125" style="28" customWidth="1"/>
    <col min="9" max="9" width="18.453125" style="28" customWidth="1"/>
    <col min="10" max="10" width="4" style="28" customWidth="1"/>
    <col min="11" max="11" width="41.81640625" style="28" customWidth="1"/>
    <col min="12" max="13" width="15.453125" style="27" customWidth="1"/>
    <col min="14" max="15" width="4.453125" style="27" customWidth="1"/>
    <col min="16" max="17" width="4.453125" style="27" hidden="1" customWidth="1"/>
    <col min="18" max="18" width="25.54296875" style="27" hidden="1" customWidth="1"/>
    <col min="19" max="19" width="12.26953125" style="27" hidden="1" customWidth="1"/>
    <col min="20" max="21" width="4.453125" style="27" hidden="1" customWidth="1"/>
    <col min="22" max="22" width="16.54296875" style="33" hidden="1" customWidth="1"/>
    <col min="23" max="24" width="4.453125" style="27" hidden="1" customWidth="1"/>
    <col min="25" max="25" width="12.1796875" style="27" hidden="1" customWidth="1"/>
    <col min="26" max="26" width="6.453125" style="27" hidden="1" customWidth="1"/>
    <col min="27" max="27" width="10.7265625" style="27" hidden="1" customWidth="1"/>
    <col min="28" max="28" width="14.7265625" style="27" hidden="1" customWidth="1"/>
    <col min="29" max="29" width="11.81640625" style="27" hidden="1" customWidth="1"/>
    <col min="30" max="30" width="4.453125" style="27" hidden="1" customWidth="1"/>
    <col min="31" max="31" width="14.7265625" style="27" hidden="1" customWidth="1"/>
    <col min="32" max="32" width="10.26953125" style="27" hidden="1" customWidth="1"/>
    <col min="33" max="16384" width="4.453125" style="27" hidden="1"/>
  </cols>
  <sheetData>
    <row r="1" spans="1:32" ht="37.5" customHeight="1">
      <c r="A1" s="49"/>
      <c r="B1" s="50"/>
      <c r="C1" s="51" t="s">
        <v>0</v>
      </c>
      <c r="D1" s="52"/>
      <c r="E1" s="52"/>
      <c r="F1" s="52"/>
      <c r="G1" s="52"/>
      <c r="H1" s="52"/>
      <c r="I1" s="52"/>
      <c r="J1" s="52"/>
      <c r="K1" s="52"/>
      <c r="L1" s="49"/>
      <c r="M1" s="49"/>
      <c r="N1" s="49"/>
      <c r="O1" s="49"/>
    </row>
    <row r="2" spans="1:32" ht="37.5" customHeight="1">
      <c r="A2" s="49"/>
      <c r="B2" s="49"/>
      <c r="C2" s="53" t="s">
        <v>1</v>
      </c>
      <c r="D2" s="52"/>
      <c r="E2" s="52"/>
      <c r="F2" s="52"/>
      <c r="G2" s="52"/>
      <c r="H2" s="52"/>
      <c r="I2" s="52"/>
      <c r="J2" s="52"/>
      <c r="K2" s="52"/>
      <c r="L2" s="49"/>
      <c r="M2" s="49"/>
      <c r="N2" s="49"/>
      <c r="O2" s="49"/>
      <c r="Y2" s="39" t="s">
        <v>2</v>
      </c>
    </row>
    <row r="3" spans="1:32">
      <c r="A3" s="49"/>
      <c r="B3" s="49"/>
      <c r="C3" s="53"/>
      <c r="D3" s="52"/>
      <c r="E3" s="52"/>
      <c r="F3" s="52"/>
      <c r="G3" s="52"/>
      <c r="H3" s="52"/>
      <c r="I3" s="52"/>
      <c r="J3" s="52"/>
      <c r="K3" s="52"/>
      <c r="L3" s="49"/>
      <c r="M3" s="49"/>
      <c r="N3" s="49"/>
      <c r="O3" s="49"/>
    </row>
    <row r="4" spans="1:32" ht="12" customHeight="1">
      <c r="A4" s="49"/>
      <c r="B4" s="73"/>
      <c r="C4" s="74"/>
      <c r="D4" s="75"/>
      <c r="E4" s="75"/>
      <c r="F4" s="76"/>
      <c r="G4" s="52"/>
      <c r="H4" s="54"/>
      <c r="I4" s="52"/>
      <c r="J4" s="52"/>
      <c r="K4" s="54"/>
      <c r="L4" s="49"/>
      <c r="M4" s="49"/>
      <c r="N4" s="49"/>
      <c r="O4" s="49"/>
      <c r="Y4" s="27" t="s">
        <v>3</v>
      </c>
      <c r="AE4" s="21"/>
      <c r="AF4" s="43"/>
    </row>
    <row r="5" spans="1:32" ht="30" customHeight="1">
      <c r="A5" s="49"/>
      <c r="B5" s="77"/>
      <c r="C5" s="78" t="s">
        <v>4</v>
      </c>
      <c r="D5" s="79"/>
      <c r="E5" s="80"/>
      <c r="F5" s="81"/>
      <c r="G5" s="56"/>
      <c r="H5" s="55" t="s">
        <v>5</v>
      </c>
      <c r="I5" s="56"/>
      <c r="J5" s="56"/>
      <c r="K5" s="55" t="s">
        <v>6</v>
      </c>
      <c r="L5" s="49"/>
      <c r="M5" s="49"/>
      <c r="N5" s="49"/>
      <c r="O5" s="49"/>
      <c r="Y5" s="27" t="s">
        <v>7</v>
      </c>
      <c r="AB5" s="46"/>
      <c r="AC5" s="47"/>
      <c r="AE5" s="21"/>
      <c r="AF5" s="44"/>
    </row>
    <row r="6" spans="1:32" ht="30" customHeight="1">
      <c r="A6" s="49"/>
      <c r="B6" s="77"/>
      <c r="C6" s="120" t="s">
        <v>8</v>
      </c>
      <c r="D6" s="121"/>
      <c r="E6" s="82"/>
      <c r="F6" s="83"/>
      <c r="G6" s="52"/>
      <c r="H6" s="52"/>
      <c r="I6" s="52"/>
      <c r="J6" s="52"/>
      <c r="K6" s="52"/>
      <c r="L6" s="57" t="s">
        <v>9</v>
      </c>
      <c r="M6" s="57" t="s">
        <v>10</v>
      </c>
      <c r="N6" s="49"/>
      <c r="O6" s="49"/>
      <c r="R6" s="48"/>
      <c r="V6" s="48"/>
      <c r="AB6" s="18"/>
      <c r="AC6" s="42"/>
    </row>
    <row r="7" spans="1:32" ht="30" customHeight="1">
      <c r="A7" s="49"/>
      <c r="B7" s="77"/>
      <c r="C7" s="92" t="s">
        <v>11</v>
      </c>
      <c r="D7" s="101"/>
      <c r="E7" s="102"/>
      <c r="F7" s="84"/>
      <c r="G7" s="52"/>
      <c r="H7" s="94" t="s">
        <v>12</v>
      </c>
      <c r="I7" s="95">
        <f>IF($D$9&gt;64,0,D11)</f>
        <v>0</v>
      </c>
      <c r="J7" s="96"/>
      <c r="K7" s="94" t="s">
        <v>13</v>
      </c>
      <c r="L7" s="97">
        <f>M7/52</f>
        <v>0</v>
      </c>
      <c r="M7" s="100">
        <f>IF($D$9=0,0,(VLOOKUP($D$9,'D&amp;TPD-Rates'!$B$11:$F$65,2+IF($D$10="Female",1,0))*I7/10000))</f>
        <v>0</v>
      </c>
      <c r="N7" s="59"/>
      <c r="O7" s="59"/>
      <c r="P7" s="25"/>
      <c r="Q7" s="25"/>
      <c r="S7" s="40"/>
      <c r="T7" s="25"/>
      <c r="AB7" s="18"/>
      <c r="AC7" s="38"/>
    </row>
    <row r="8" spans="1:32" ht="30" customHeight="1">
      <c r="A8" s="49"/>
      <c r="B8" s="77"/>
      <c r="C8" s="92" t="s">
        <v>14</v>
      </c>
      <c r="D8" s="101"/>
      <c r="E8" s="102"/>
      <c r="F8" s="84"/>
      <c r="G8" s="52"/>
      <c r="H8" s="107" t="s">
        <v>15</v>
      </c>
      <c r="I8" s="108">
        <f>IF($D$9&gt;64,0,D12)</f>
        <v>0</v>
      </c>
      <c r="J8" s="96"/>
      <c r="K8" s="109" t="s">
        <v>16</v>
      </c>
      <c r="L8" s="110">
        <f>M8/52</f>
        <v>0</v>
      </c>
      <c r="M8" s="111">
        <f>IF($D$9=0,0,(VLOOKUP($D$9,'D&amp;TPD-Rates'!$B$11:$F$65,4+IF($D$10="Female",1,0))*I8/10000))</f>
        <v>0</v>
      </c>
      <c r="N8" s="59"/>
      <c r="O8" s="59"/>
      <c r="P8" s="25"/>
      <c r="Q8" s="25"/>
      <c r="S8" s="40"/>
      <c r="T8" s="25"/>
      <c r="V8" s="20"/>
      <c r="Y8" s="39"/>
      <c r="Z8" s="36"/>
      <c r="AB8" s="18"/>
      <c r="AC8" s="19"/>
    </row>
    <row r="9" spans="1:32" ht="30" customHeight="1">
      <c r="A9" s="49"/>
      <c r="B9" s="77"/>
      <c r="C9" s="92" t="s">
        <v>17</v>
      </c>
      <c r="D9" s="103">
        <f>ROUNDDOWN(SUM(D7-D8)/365.24,0)</f>
        <v>0</v>
      </c>
      <c r="E9" s="104"/>
      <c r="F9" s="85"/>
      <c r="G9" s="52"/>
      <c r="H9" s="127" t="s">
        <v>18</v>
      </c>
      <c r="I9" s="127"/>
      <c r="J9" s="96"/>
      <c r="K9" s="112" t="s">
        <v>19</v>
      </c>
      <c r="L9" s="113">
        <f>M9/52</f>
        <v>0</v>
      </c>
      <c r="M9" s="114">
        <f>M8+M7</f>
        <v>0</v>
      </c>
      <c r="N9" s="60"/>
      <c r="O9" s="60"/>
      <c r="P9" s="30"/>
      <c r="Q9" s="30"/>
      <c r="S9" s="41"/>
      <c r="T9" s="30"/>
      <c r="V9" s="20"/>
      <c r="AB9" s="37"/>
    </row>
    <row r="10" spans="1:32" ht="30" customHeight="1">
      <c r="A10" s="49"/>
      <c r="B10" s="77"/>
      <c r="C10" s="92" t="s">
        <v>20</v>
      </c>
      <c r="D10" s="105"/>
      <c r="E10" s="102"/>
      <c r="F10" s="86"/>
      <c r="G10" s="52"/>
      <c r="H10" s="127"/>
      <c r="I10" s="127"/>
      <c r="J10" s="96"/>
      <c r="K10" s="98"/>
      <c r="L10" s="99"/>
      <c r="M10" s="99"/>
      <c r="N10" s="117"/>
      <c r="O10" s="61"/>
      <c r="P10" s="45"/>
      <c r="Q10" s="45"/>
      <c r="S10" s="41"/>
      <c r="T10" s="45"/>
      <c r="V10" s="20"/>
      <c r="AB10" s="37"/>
    </row>
    <row r="11" spans="1:32" ht="30" customHeight="1">
      <c r="A11" s="49"/>
      <c r="B11" s="77"/>
      <c r="C11" s="93" t="s">
        <v>21</v>
      </c>
      <c r="D11" s="106">
        <v>0</v>
      </c>
      <c r="E11" s="102"/>
      <c r="F11" s="87"/>
      <c r="G11" s="52"/>
      <c r="H11" s="125" t="s">
        <v>22</v>
      </c>
      <c r="I11" s="126"/>
      <c r="J11" s="58"/>
      <c r="K11" s="52"/>
      <c r="L11" s="49"/>
      <c r="M11" s="49"/>
      <c r="N11" s="117"/>
      <c r="O11" s="61"/>
      <c r="P11" s="45"/>
      <c r="Q11" s="45"/>
      <c r="S11" s="41"/>
      <c r="T11" s="45"/>
      <c r="U11" s="29"/>
      <c r="V11" s="20"/>
      <c r="AB11" s="37"/>
    </row>
    <row r="12" spans="1:32" ht="33.65" customHeight="1">
      <c r="A12" s="49"/>
      <c r="B12" s="77"/>
      <c r="C12" s="93" t="s">
        <v>23</v>
      </c>
      <c r="D12" s="106">
        <v>0</v>
      </c>
      <c r="E12" s="102"/>
      <c r="F12" s="88"/>
      <c r="G12" s="53"/>
      <c r="H12" s="52"/>
      <c r="I12" s="52"/>
      <c r="J12" s="62"/>
      <c r="K12" s="52"/>
      <c r="L12" s="52"/>
      <c r="M12" s="62"/>
      <c r="N12" s="63"/>
      <c r="O12" s="63"/>
      <c r="P12" s="31"/>
      <c r="Q12" s="31"/>
      <c r="S12" s="41"/>
      <c r="T12" s="31"/>
      <c r="V12" s="20"/>
      <c r="Y12" s="26"/>
      <c r="AA12" s="26"/>
      <c r="AB12" s="37"/>
    </row>
    <row r="13" spans="1:32" ht="24" customHeight="1">
      <c r="A13" s="49"/>
      <c r="B13" s="89"/>
      <c r="C13" s="90"/>
      <c r="D13" s="90"/>
      <c r="E13" s="90"/>
      <c r="F13" s="91"/>
      <c r="G13" s="52"/>
      <c r="H13" s="122"/>
      <c r="I13" s="122"/>
      <c r="J13" s="62"/>
      <c r="K13" s="64"/>
      <c r="L13" s="64"/>
      <c r="M13" s="64"/>
      <c r="N13" s="64"/>
      <c r="O13" s="64"/>
      <c r="P13" s="22"/>
      <c r="Q13" s="22"/>
      <c r="R13" s="22"/>
      <c r="S13" s="22"/>
      <c r="T13" s="22"/>
    </row>
    <row r="14" spans="1:32" ht="15" customHeight="1">
      <c r="A14" s="49"/>
      <c r="B14" s="49"/>
      <c r="C14" s="65"/>
      <c r="D14" s="65"/>
      <c r="E14" s="65"/>
      <c r="F14" s="65"/>
      <c r="G14" s="52"/>
      <c r="H14" s="52"/>
      <c r="I14" s="52"/>
      <c r="J14" s="62"/>
      <c r="K14" s="64"/>
      <c r="L14" s="64"/>
      <c r="M14" s="64"/>
      <c r="N14" s="64"/>
      <c r="O14" s="64"/>
      <c r="P14" s="22"/>
      <c r="Q14" s="22"/>
      <c r="R14" s="22"/>
      <c r="S14" s="22"/>
      <c r="T14" s="22"/>
    </row>
    <row r="15" spans="1:32" ht="29.25" customHeight="1">
      <c r="A15" s="49"/>
      <c r="B15" s="49"/>
      <c r="C15" s="65"/>
      <c r="D15" s="65"/>
      <c r="E15" s="65"/>
      <c r="F15" s="65"/>
      <c r="G15" s="52"/>
      <c r="H15" s="124"/>
      <c r="I15" s="124"/>
      <c r="J15" s="62"/>
      <c r="K15" s="64"/>
      <c r="L15" s="64"/>
      <c r="M15" s="64"/>
      <c r="N15" s="64"/>
      <c r="O15" s="64"/>
      <c r="P15" s="22"/>
      <c r="Q15" s="22"/>
      <c r="R15" s="22"/>
      <c r="S15" s="22"/>
      <c r="T15" s="22"/>
    </row>
    <row r="16" spans="1:32">
      <c r="A16" s="49"/>
      <c r="B16" s="49"/>
      <c r="C16" s="65"/>
      <c r="D16" s="65"/>
      <c r="E16" s="64"/>
      <c r="F16" s="64"/>
      <c r="G16" s="64"/>
      <c r="H16" s="124"/>
      <c r="I16" s="124"/>
      <c r="J16" s="64"/>
      <c r="K16" s="64"/>
      <c r="L16" s="64"/>
      <c r="M16" s="64"/>
      <c r="N16" s="64"/>
      <c r="O16" s="64"/>
      <c r="P16" s="22"/>
      <c r="Q16" s="22"/>
      <c r="R16" s="22"/>
      <c r="S16" s="22"/>
      <c r="T16" s="22"/>
    </row>
    <row r="17" spans="1:22">
      <c r="A17" s="49"/>
      <c r="B17" s="49"/>
      <c r="C17" s="115" t="s">
        <v>24</v>
      </c>
      <c r="D17" s="65"/>
      <c r="E17" s="65"/>
      <c r="F17" s="65"/>
      <c r="G17" s="62"/>
      <c r="H17" s="62"/>
      <c r="I17" s="62"/>
      <c r="J17" s="62"/>
      <c r="K17" s="64"/>
      <c r="L17" s="64"/>
      <c r="M17" s="64"/>
      <c r="N17" s="64"/>
      <c r="O17" s="64"/>
      <c r="P17" s="22"/>
      <c r="Q17" s="22"/>
      <c r="R17" s="22"/>
      <c r="S17" s="22"/>
      <c r="T17" s="22"/>
    </row>
    <row r="18" spans="1:22" s="24" customFormat="1" ht="33.65" customHeight="1">
      <c r="A18" s="66"/>
      <c r="B18" s="49"/>
      <c r="C18" s="123" t="s">
        <v>25</v>
      </c>
      <c r="D18" s="123"/>
      <c r="E18" s="123"/>
      <c r="F18" s="123"/>
      <c r="G18" s="123"/>
      <c r="H18" s="123"/>
      <c r="I18" s="123"/>
      <c r="J18" s="67"/>
      <c r="K18" s="67"/>
      <c r="L18" s="67"/>
      <c r="M18" s="68"/>
      <c r="N18" s="66"/>
      <c r="O18" s="66"/>
      <c r="V18" s="34"/>
    </row>
    <row r="19" spans="1:22" s="24" customFormat="1">
      <c r="A19" s="66"/>
      <c r="B19" s="49"/>
      <c r="C19" s="116" t="s">
        <v>26</v>
      </c>
      <c r="D19" s="69"/>
      <c r="E19" s="69"/>
      <c r="F19" s="69"/>
      <c r="G19" s="69"/>
      <c r="H19" s="69"/>
      <c r="I19" s="69"/>
      <c r="J19" s="69"/>
      <c r="K19" s="70"/>
      <c r="L19" s="70"/>
      <c r="M19" s="68"/>
      <c r="N19" s="66"/>
      <c r="O19" s="66"/>
      <c r="V19" s="34"/>
    </row>
    <row r="20" spans="1:22" s="23" customFormat="1" ht="16.899999999999999" customHeight="1">
      <c r="A20" s="71"/>
      <c r="B20" s="66"/>
      <c r="C20" s="130" t="s">
        <v>27</v>
      </c>
      <c r="D20" s="130"/>
      <c r="E20" s="130"/>
      <c r="F20" s="130"/>
      <c r="G20" s="130"/>
      <c r="H20" s="130"/>
      <c r="I20" s="130"/>
      <c r="J20" s="130"/>
      <c r="K20" s="70"/>
      <c r="L20" s="70"/>
      <c r="M20" s="72"/>
      <c r="N20" s="71"/>
      <c r="O20" s="71"/>
      <c r="V20" s="35"/>
    </row>
    <row r="21" spans="1:22" s="23" customFormat="1" ht="38.5" customHeight="1">
      <c r="A21" s="71"/>
      <c r="B21" s="66"/>
      <c r="C21" s="130" t="s">
        <v>28</v>
      </c>
      <c r="D21" s="130"/>
      <c r="E21" s="130"/>
      <c r="F21" s="130"/>
      <c r="G21" s="130"/>
      <c r="H21" s="130"/>
      <c r="I21" s="130"/>
      <c r="J21" s="130"/>
      <c r="K21" s="69"/>
      <c r="L21" s="69"/>
      <c r="M21" s="72"/>
      <c r="N21" s="71"/>
      <c r="O21" s="71"/>
      <c r="V21" s="35"/>
    </row>
    <row r="22" spans="1:22" s="23" customFormat="1" ht="47.5" customHeight="1">
      <c r="A22" s="71"/>
      <c r="B22" s="71"/>
      <c r="C22" s="118" t="s">
        <v>29</v>
      </c>
      <c r="D22" s="119"/>
      <c r="E22" s="119"/>
      <c r="F22" s="119"/>
      <c r="G22" s="119"/>
      <c r="H22" s="119"/>
      <c r="I22" s="119"/>
      <c r="J22" s="119"/>
      <c r="K22" s="72"/>
      <c r="L22" s="72"/>
      <c r="M22" s="72"/>
      <c r="N22" s="71"/>
      <c r="O22" s="71"/>
      <c r="V22" s="35"/>
    </row>
    <row r="23" spans="1:22" s="23" customFormat="1" ht="18" customHeight="1">
      <c r="A23" s="71"/>
      <c r="B23" s="71"/>
      <c r="C23" s="128" t="s">
        <v>30</v>
      </c>
      <c r="D23" s="129"/>
      <c r="E23" s="129"/>
      <c r="F23" s="129"/>
      <c r="G23" s="129"/>
      <c r="H23" s="129"/>
      <c r="I23" s="129"/>
      <c r="J23" s="129"/>
      <c r="K23" s="72"/>
      <c r="L23" s="72"/>
      <c r="M23" s="71"/>
      <c r="N23" s="71"/>
      <c r="O23" s="71"/>
      <c r="V23" s="35"/>
    </row>
    <row r="24" spans="1:22" ht="14.5" hidden="1" customHeight="1">
      <c r="A24" s="49"/>
      <c r="B24" s="71"/>
      <c r="C24" s="72"/>
      <c r="D24" s="69"/>
      <c r="E24" s="69"/>
      <c r="F24" s="69"/>
      <c r="G24" s="69"/>
      <c r="H24" s="69"/>
      <c r="I24" s="69"/>
      <c r="J24" s="69"/>
      <c r="K24" s="52"/>
      <c r="L24" s="49"/>
      <c r="M24" s="49"/>
      <c r="N24" s="49"/>
      <c r="O24" s="49"/>
    </row>
    <row r="25" spans="1:22" ht="45" hidden="1" customHeight="1">
      <c r="A25" s="49"/>
      <c r="B25" s="71"/>
      <c r="C25" s="118"/>
      <c r="D25" s="119"/>
      <c r="E25" s="119"/>
      <c r="F25" s="119"/>
      <c r="G25" s="119"/>
      <c r="H25" s="119"/>
      <c r="I25" s="119"/>
      <c r="J25" s="119"/>
      <c r="K25" s="52"/>
      <c r="L25" s="49"/>
      <c r="M25" s="49"/>
      <c r="N25" s="49"/>
      <c r="O25" s="49"/>
    </row>
    <row r="26" spans="1:22" ht="14.5" hidden="1" customHeight="1">
      <c r="A26" s="49"/>
      <c r="B26" s="49"/>
      <c r="C26" s="118"/>
      <c r="D26" s="119"/>
      <c r="E26" s="119"/>
      <c r="F26" s="119"/>
      <c r="G26" s="119"/>
      <c r="H26" s="119"/>
      <c r="I26" s="119"/>
      <c r="J26" s="119"/>
      <c r="K26" s="52"/>
      <c r="L26" s="49"/>
      <c r="M26" s="49"/>
      <c r="N26" s="49"/>
      <c r="O26" s="49"/>
    </row>
    <row r="27" spans="1:22" ht="14.5" hidden="1">
      <c r="A27" s="49"/>
      <c r="B27" s="49"/>
      <c r="C27" s="128"/>
      <c r="D27" s="129"/>
      <c r="E27" s="129"/>
      <c r="F27" s="129"/>
      <c r="G27" s="129"/>
      <c r="H27" s="129"/>
      <c r="I27" s="129"/>
      <c r="J27" s="129"/>
      <c r="K27" s="52"/>
      <c r="L27" s="49"/>
      <c r="M27" s="49"/>
      <c r="N27" s="49"/>
      <c r="O27" s="49"/>
    </row>
    <row r="28" spans="1:22" hidden="1">
      <c r="A28" s="49"/>
      <c r="B28" s="49"/>
      <c r="C28" s="52"/>
      <c r="D28" s="69"/>
      <c r="E28" s="69"/>
      <c r="F28" s="69"/>
      <c r="G28" s="69"/>
      <c r="H28" s="69"/>
      <c r="I28" s="69"/>
      <c r="J28" s="69"/>
      <c r="K28" s="52"/>
      <c r="L28" s="49"/>
      <c r="M28" s="49"/>
      <c r="N28" s="49"/>
      <c r="O28" s="49"/>
    </row>
    <row r="29" spans="1:22" hidden="1">
      <c r="A29" s="49"/>
      <c r="B29" s="49"/>
      <c r="C29" s="52"/>
      <c r="D29" s="69"/>
      <c r="E29" s="69"/>
      <c r="F29" s="69"/>
      <c r="G29" s="69"/>
      <c r="H29" s="69"/>
      <c r="I29" s="69"/>
      <c r="J29" s="69"/>
      <c r="K29" s="52"/>
      <c r="L29" s="49"/>
      <c r="M29" s="49"/>
      <c r="N29" s="49"/>
      <c r="O29" s="49"/>
    </row>
    <row r="30" spans="1:22" hidden="1">
      <c r="A30" s="49"/>
      <c r="B30" s="49"/>
      <c r="C30" s="52"/>
      <c r="D30" s="69"/>
      <c r="E30" s="69"/>
      <c r="F30" s="69"/>
      <c r="G30" s="69"/>
      <c r="H30" s="69"/>
      <c r="I30" s="69"/>
      <c r="J30" s="69"/>
      <c r="K30" s="52"/>
      <c r="L30" s="49"/>
      <c r="M30" s="49"/>
      <c r="N30" s="49"/>
      <c r="O30" s="49"/>
    </row>
    <row r="31" spans="1:22" hidden="1">
      <c r="A31" s="49"/>
      <c r="B31" s="49"/>
      <c r="C31" s="52"/>
      <c r="D31" s="69"/>
      <c r="E31" s="69"/>
      <c r="F31" s="69"/>
      <c r="G31" s="69"/>
      <c r="H31" s="69"/>
      <c r="I31" s="69"/>
      <c r="J31" s="69"/>
      <c r="K31" s="52"/>
      <c r="L31" s="49"/>
      <c r="M31" s="49"/>
      <c r="N31" s="49"/>
      <c r="O31" s="49"/>
    </row>
    <row r="32" spans="1:22" hidden="1">
      <c r="A32" s="49"/>
      <c r="B32" s="49"/>
      <c r="C32" s="52"/>
      <c r="D32" s="69"/>
      <c r="E32" s="69"/>
      <c r="F32" s="69"/>
      <c r="G32" s="69"/>
      <c r="H32" s="69"/>
      <c r="I32" s="69"/>
      <c r="J32" s="69"/>
      <c r="K32" s="52"/>
      <c r="L32" s="49"/>
      <c r="M32" s="49"/>
      <c r="N32" s="49"/>
      <c r="O32" s="49"/>
    </row>
    <row r="33" spans="1:15" hidden="1">
      <c r="A33" s="49"/>
      <c r="B33" s="49"/>
      <c r="C33" s="52"/>
      <c r="D33" s="69"/>
      <c r="E33" s="69"/>
      <c r="F33" s="69"/>
      <c r="G33" s="69"/>
      <c r="H33" s="69"/>
      <c r="I33" s="69"/>
      <c r="J33" s="69"/>
      <c r="K33" s="52"/>
      <c r="L33" s="49"/>
      <c r="M33" s="49"/>
      <c r="N33" s="49"/>
      <c r="O33" s="49"/>
    </row>
    <row r="34" spans="1:15" hidden="1">
      <c r="A34" s="49"/>
      <c r="B34" s="49"/>
      <c r="C34" s="52"/>
      <c r="D34" s="69"/>
      <c r="E34" s="69"/>
      <c r="F34" s="69"/>
      <c r="G34" s="69"/>
      <c r="H34" s="69"/>
      <c r="I34" s="69"/>
      <c r="J34" s="69"/>
      <c r="K34" s="52"/>
      <c r="L34" s="49"/>
      <c r="M34" s="49"/>
      <c r="N34" s="49"/>
      <c r="O34" s="49"/>
    </row>
    <row r="35" spans="1:15" hidden="1">
      <c r="A35" s="49"/>
      <c r="B35" s="49"/>
      <c r="C35" s="52"/>
      <c r="D35" s="69"/>
      <c r="E35" s="69"/>
      <c r="F35" s="69"/>
      <c r="G35" s="69"/>
      <c r="H35" s="69"/>
      <c r="I35" s="69"/>
      <c r="J35" s="69"/>
      <c r="K35" s="52"/>
      <c r="L35" s="49"/>
      <c r="M35" s="49"/>
      <c r="N35" s="49"/>
      <c r="O35" s="49"/>
    </row>
    <row r="36" spans="1:15" hidden="1">
      <c r="A36" s="49"/>
      <c r="B36" s="49"/>
      <c r="C36" s="52"/>
      <c r="D36" s="69"/>
      <c r="E36" s="69"/>
      <c r="F36" s="69"/>
      <c r="G36" s="69"/>
      <c r="H36" s="69"/>
      <c r="I36" s="69"/>
      <c r="J36" s="69"/>
      <c r="K36" s="52"/>
      <c r="L36" s="49"/>
      <c r="M36" s="49"/>
      <c r="N36" s="49"/>
      <c r="O36" s="49"/>
    </row>
    <row r="37" spans="1:15" hidden="1">
      <c r="A37" s="49"/>
      <c r="B37" s="49"/>
      <c r="C37" s="52"/>
      <c r="D37" s="69"/>
      <c r="E37" s="69"/>
      <c r="F37" s="69"/>
      <c r="G37" s="69"/>
      <c r="H37" s="69"/>
      <c r="I37" s="69"/>
      <c r="J37" s="69"/>
      <c r="K37" s="52"/>
      <c r="L37" s="49"/>
      <c r="M37" s="49"/>
      <c r="N37" s="49"/>
      <c r="O37" s="49"/>
    </row>
    <row r="38" spans="1:15" hidden="1">
      <c r="A38" s="49"/>
      <c r="B38" s="49"/>
      <c r="C38" s="52"/>
      <c r="D38" s="69"/>
      <c r="E38" s="69"/>
      <c r="F38" s="69"/>
      <c r="G38" s="69"/>
      <c r="H38" s="69"/>
      <c r="I38" s="69"/>
      <c r="J38" s="69"/>
      <c r="K38" s="49"/>
      <c r="L38" s="49"/>
      <c r="M38" s="49"/>
      <c r="N38" s="49"/>
      <c r="O38" s="49"/>
    </row>
    <row r="39" spans="1:15" hidden="1">
      <c r="A39" s="49"/>
      <c r="B39" s="49"/>
      <c r="C39" s="52"/>
      <c r="D39" s="52"/>
      <c r="E39" s="52"/>
      <c r="F39" s="52"/>
      <c r="G39" s="52"/>
      <c r="H39" s="52"/>
      <c r="I39" s="52"/>
      <c r="J39" s="52"/>
      <c r="K39" s="52"/>
      <c r="L39" s="49"/>
      <c r="M39" s="49"/>
      <c r="N39" s="49"/>
      <c r="O39" s="49"/>
    </row>
    <row r="40" spans="1:15" hidden="1">
      <c r="A40" s="49"/>
      <c r="B40" s="49"/>
      <c r="C40" s="49"/>
      <c r="D40" s="49"/>
      <c r="E40" s="49"/>
      <c r="F40" s="49"/>
      <c r="G40" s="52"/>
      <c r="H40" s="52"/>
      <c r="I40" s="52"/>
      <c r="J40" s="52"/>
      <c r="K40" s="52"/>
      <c r="L40" s="49"/>
      <c r="M40" s="49"/>
      <c r="N40" s="49"/>
      <c r="O40" s="49"/>
    </row>
    <row r="41" spans="1:15" hidden="1">
      <c r="A41" s="49"/>
      <c r="B41" s="49"/>
      <c r="C41" s="52"/>
      <c r="D41" s="52"/>
      <c r="E41" s="52"/>
      <c r="F41" s="52"/>
      <c r="G41" s="52"/>
      <c r="H41" s="52"/>
      <c r="I41" s="52"/>
      <c r="J41" s="52"/>
      <c r="K41" s="52"/>
      <c r="L41" s="49"/>
      <c r="M41" s="49"/>
      <c r="N41" s="49"/>
      <c r="O41" s="49"/>
    </row>
    <row r="42" spans="1:15" hidden="1">
      <c r="A42" s="49"/>
      <c r="B42" s="49"/>
      <c r="C42" s="52"/>
      <c r="D42" s="52"/>
      <c r="E42" s="52"/>
      <c r="F42" s="52"/>
      <c r="G42" s="52"/>
      <c r="H42" s="52"/>
      <c r="I42" s="52"/>
      <c r="J42" s="52"/>
      <c r="K42" s="52"/>
      <c r="L42" s="49"/>
      <c r="M42" s="49"/>
      <c r="N42" s="49"/>
      <c r="O42" s="49"/>
    </row>
    <row r="43" spans="1:15" hidden="1">
      <c r="A43" s="49"/>
      <c r="B43" s="49"/>
      <c r="C43" s="52"/>
      <c r="D43" s="52"/>
      <c r="E43" s="52"/>
      <c r="F43" s="52"/>
      <c r="G43" s="52"/>
      <c r="H43" s="52"/>
      <c r="I43" s="52"/>
      <c r="J43" s="52"/>
      <c r="K43" s="52"/>
      <c r="L43" s="49"/>
      <c r="M43" s="49"/>
      <c r="N43" s="49"/>
      <c r="O43" s="49"/>
    </row>
    <row r="44" spans="1:15" hidden="1">
      <c r="A44" s="49"/>
      <c r="B44" s="49"/>
      <c r="C44" s="52"/>
      <c r="D44" s="52"/>
      <c r="E44" s="52"/>
      <c r="F44" s="52"/>
      <c r="G44" s="52"/>
      <c r="H44" s="52"/>
      <c r="I44" s="52"/>
      <c r="J44" s="52"/>
      <c r="K44" s="52"/>
      <c r="L44" s="49"/>
      <c r="M44" s="49"/>
      <c r="N44" s="49"/>
      <c r="O44" s="49"/>
    </row>
    <row r="45" spans="1:15" hidden="1">
      <c r="A45" s="49"/>
      <c r="B45" s="49"/>
      <c r="C45" s="52"/>
      <c r="D45" s="52"/>
      <c r="E45" s="52"/>
      <c r="F45" s="52"/>
      <c r="G45" s="52"/>
      <c r="H45" s="52"/>
      <c r="I45" s="52"/>
      <c r="J45" s="52"/>
      <c r="K45" s="52"/>
      <c r="L45" s="49"/>
      <c r="M45" s="49"/>
      <c r="N45" s="49"/>
      <c r="O45" s="49"/>
    </row>
    <row r="46" spans="1:15" hidden="1">
      <c r="A46" s="49"/>
      <c r="B46" s="49"/>
      <c r="C46" s="52"/>
      <c r="D46" s="52"/>
      <c r="E46" s="52"/>
      <c r="F46" s="52"/>
      <c r="G46" s="52"/>
      <c r="H46" s="52"/>
      <c r="I46" s="52"/>
      <c r="J46" s="52"/>
      <c r="K46" s="52"/>
      <c r="L46" s="49"/>
      <c r="M46" s="49"/>
      <c r="N46" s="49"/>
      <c r="O46" s="49"/>
    </row>
    <row r="47" spans="1:15" hidden="1">
      <c r="A47" s="49"/>
      <c r="B47" s="49"/>
      <c r="C47" s="52"/>
      <c r="D47" s="52"/>
      <c r="E47" s="52"/>
      <c r="F47" s="52"/>
      <c r="G47" s="52"/>
      <c r="H47" s="52"/>
      <c r="I47" s="52"/>
      <c r="J47" s="52"/>
      <c r="K47" s="52"/>
      <c r="L47" s="49"/>
      <c r="M47" s="49"/>
      <c r="N47" s="49"/>
      <c r="O47" s="49"/>
    </row>
    <row r="48" spans="1:15" hidden="1">
      <c r="A48" s="49"/>
      <c r="B48" s="49"/>
      <c r="C48" s="52"/>
      <c r="D48" s="52"/>
      <c r="E48" s="52"/>
      <c r="F48" s="52"/>
      <c r="G48" s="52"/>
      <c r="H48" s="52"/>
      <c r="I48" s="52"/>
      <c r="J48" s="52"/>
      <c r="K48" s="52"/>
      <c r="L48" s="49"/>
      <c r="M48" s="49"/>
      <c r="N48" s="49"/>
      <c r="O48" s="49"/>
    </row>
    <row r="49" spans="1:15" hidden="1">
      <c r="A49" s="49"/>
      <c r="B49" s="49"/>
      <c r="C49" s="52"/>
      <c r="D49" s="52"/>
      <c r="E49" s="52"/>
      <c r="F49" s="52"/>
      <c r="G49" s="52"/>
      <c r="H49" s="52"/>
      <c r="I49" s="52"/>
      <c r="J49" s="52"/>
      <c r="K49" s="52"/>
      <c r="L49" s="49"/>
      <c r="M49" s="49"/>
      <c r="N49" s="49"/>
      <c r="O49" s="49"/>
    </row>
    <row r="50" spans="1:15">
      <c r="A50" s="49"/>
      <c r="B50" s="49"/>
      <c r="C50" s="52"/>
      <c r="D50" s="52"/>
      <c r="E50" s="52"/>
      <c r="F50" s="52"/>
      <c r="G50" s="52"/>
      <c r="H50" s="52"/>
      <c r="I50" s="52"/>
      <c r="J50" s="52"/>
      <c r="K50" s="52"/>
      <c r="L50" s="49"/>
      <c r="M50" s="49"/>
      <c r="N50" s="49"/>
      <c r="O50" s="49"/>
    </row>
    <row r="51" spans="1:15">
      <c r="A51" s="49"/>
      <c r="B51" s="49"/>
      <c r="C51" s="52"/>
      <c r="D51" s="52"/>
      <c r="E51" s="52"/>
      <c r="F51" s="52"/>
      <c r="G51" s="52"/>
      <c r="H51" s="52"/>
      <c r="I51" s="52"/>
      <c r="J51" s="52"/>
      <c r="K51" s="52"/>
      <c r="L51" s="49"/>
      <c r="M51" s="49"/>
      <c r="N51" s="49"/>
      <c r="O51" s="49"/>
    </row>
  </sheetData>
  <sheetProtection algorithmName="SHA-512" hashValue="MJRM8ccvv1NO55NSOhpe0CM6lVGNn4jMotWB7HoF/wlpvWM7dkY5ThI0TJOpDqMoepjJFK3coKmzzYE5DOS8IA==" saltValue="fUqlotIfpdi05ENxhGRkqQ==" spinCount="100000" sheet="1" selectLockedCells="1"/>
  <mergeCells count="14">
    <mergeCell ref="C26:J26"/>
    <mergeCell ref="C27:J27"/>
    <mergeCell ref="C22:J22"/>
    <mergeCell ref="C23:J23"/>
    <mergeCell ref="C20:J20"/>
    <mergeCell ref="C21:J21"/>
    <mergeCell ref="N10:N11"/>
    <mergeCell ref="C25:J25"/>
    <mergeCell ref="C6:D6"/>
    <mergeCell ref="H13:I13"/>
    <mergeCell ref="C18:I18"/>
    <mergeCell ref="H15:I16"/>
    <mergeCell ref="H11:I11"/>
    <mergeCell ref="H9:I10"/>
  </mergeCells>
  <conditionalFormatting sqref="Q9:Q10">
    <cfRule type="expression" dxfId="7" priority="1">
      <formula>C10="yes"</formula>
    </cfRule>
    <cfRule type="expression" dxfId="6" priority="2" stopIfTrue="1">
      <formula>"d14=""yes"""</formula>
    </cfRule>
  </conditionalFormatting>
  <conditionalFormatting sqref="N9:P10 T9:T10">
    <cfRule type="expression" dxfId="5" priority="13">
      <formula>A10="yes"</formula>
    </cfRule>
    <cfRule type="expression" dxfId="4" priority="14" stopIfTrue="1">
      <formula>"d14=""yes"""</formula>
    </cfRule>
  </conditionalFormatting>
  <conditionalFormatting sqref="Q12">
    <cfRule type="expression" dxfId="3" priority="15">
      <formula>#REF!="yes"</formula>
    </cfRule>
    <cfRule type="expression" dxfId="2" priority="16" stopIfTrue="1">
      <formula>"d14=""yes"""</formula>
    </cfRule>
  </conditionalFormatting>
  <conditionalFormatting sqref="N12:P12 T12">
    <cfRule type="expression" dxfId="1" priority="17">
      <formula>#REF!="yes"</formula>
    </cfRule>
    <cfRule type="expression" dxfId="0" priority="18" stopIfTrue="1">
      <formula>"d14=""yes"""</formula>
    </cfRule>
  </conditionalFormatting>
  <dataValidations count="2">
    <dataValidation type="list" allowBlank="1" showInputMessage="1" showErrorMessage="1" sqref="F10 D10" xr:uid="{00000000-0002-0000-0000-000000000000}">
      <formula1>$Y$4:$Y$5</formula1>
    </dataValidation>
    <dataValidation type="list" allowBlank="1" showInputMessage="1" showErrorMessage="1" sqref="F12" xr:uid="{00000000-0002-0000-0000-000002000000}">
      <formula1>$V$6:$V$10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workbookViewId="0">
      <selection activeCell="M14" sqref="M14"/>
    </sheetView>
  </sheetViews>
  <sheetFormatPr defaultColWidth="12.7265625" defaultRowHeight="13.5"/>
  <cols>
    <col min="1" max="1" width="3.1796875" style="6" customWidth="1"/>
    <col min="2" max="2" width="8.1796875" style="6" customWidth="1"/>
    <col min="3" max="6" width="10" style="1" customWidth="1"/>
    <col min="7" max="16384" width="12.7265625" style="7"/>
  </cols>
  <sheetData>
    <row r="1" spans="1:6">
      <c r="A1" s="11"/>
      <c r="B1" s="5"/>
      <c r="D1" s="2"/>
    </row>
    <row r="2" spans="1:6">
      <c r="B2" s="5"/>
      <c r="E2" s="131"/>
      <c r="F2" s="132"/>
    </row>
    <row r="3" spans="1:6">
      <c r="B3" s="6" t="s">
        <v>31</v>
      </c>
    </row>
    <row r="4" spans="1:6">
      <c r="C4" s="6"/>
      <c r="D4" s="6"/>
      <c r="E4" s="6"/>
      <c r="F4" s="6"/>
    </row>
    <row r="5" spans="1:6" ht="16.5" customHeight="1">
      <c r="D5" s="3"/>
      <c r="E5" s="3"/>
      <c r="F5" s="3"/>
    </row>
    <row r="6" spans="1:6">
      <c r="D6" s="3"/>
      <c r="E6" s="3"/>
      <c r="F6" s="3"/>
    </row>
    <row r="7" spans="1:6">
      <c r="D7" s="3"/>
      <c r="E7" s="3"/>
      <c r="F7" s="3"/>
    </row>
    <row r="8" spans="1:6" ht="14" thickBot="1">
      <c r="B8" s="5"/>
      <c r="D8" s="3"/>
      <c r="E8" s="3"/>
      <c r="F8" s="3"/>
    </row>
    <row r="9" spans="1:6" ht="15.75" customHeight="1">
      <c r="B9" s="133" t="s">
        <v>32</v>
      </c>
      <c r="C9" s="135" t="s">
        <v>33</v>
      </c>
      <c r="D9" s="136"/>
      <c r="E9" s="137" t="s">
        <v>34</v>
      </c>
      <c r="F9" s="136"/>
    </row>
    <row r="10" spans="1:6" ht="14" thickBot="1">
      <c r="B10" s="134"/>
      <c r="C10" s="16" t="s">
        <v>3</v>
      </c>
      <c r="D10" s="13" t="s">
        <v>7</v>
      </c>
      <c r="E10" s="13" t="s">
        <v>3</v>
      </c>
      <c r="F10" s="13" t="s">
        <v>7</v>
      </c>
    </row>
    <row r="11" spans="1:6" ht="14.5">
      <c r="A11" s="7"/>
      <c r="B11" s="8">
        <v>15</v>
      </c>
      <c r="C11" s="32">
        <v>4.7</v>
      </c>
      <c r="D11" s="32">
        <v>1.8</v>
      </c>
      <c r="E11" s="32">
        <v>0.1</v>
      </c>
      <c r="F11" s="32">
        <v>0.3</v>
      </c>
    </row>
    <row r="12" spans="1:6" ht="14.5">
      <c r="A12" s="7"/>
      <c r="B12" s="8">
        <v>16</v>
      </c>
      <c r="C12" s="32">
        <v>4.7</v>
      </c>
      <c r="D12" s="32">
        <v>1.8</v>
      </c>
      <c r="E12" s="32">
        <v>0.1</v>
      </c>
      <c r="F12" s="32">
        <v>0.3</v>
      </c>
    </row>
    <row r="13" spans="1:6" ht="14.5">
      <c r="A13" s="7"/>
      <c r="B13" s="8">
        <v>17</v>
      </c>
      <c r="C13" s="32">
        <v>5.3</v>
      </c>
      <c r="D13" s="32">
        <v>1.9</v>
      </c>
      <c r="E13" s="32">
        <v>0.1</v>
      </c>
      <c r="F13" s="32">
        <v>0.1</v>
      </c>
    </row>
    <row r="14" spans="1:6" ht="14.5">
      <c r="A14" s="7"/>
      <c r="B14" s="8">
        <v>18</v>
      </c>
      <c r="C14" s="32">
        <v>5.5</v>
      </c>
      <c r="D14" s="32">
        <v>2.1</v>
      </c>
      <c r="E14" s="32">
        <v>0.1</v>
      </c>
      <c r="F14" s="32">
        <v>0.1</v>
      </c>
    </row>
    <row r="15" spans="1:6" ht="14.5">
      <c r="A15" s="7"/>
      <c r="B15" s="8">
        <v>19</v>
      </c>
      <c r="C15" s="32">
        <v>5.6</v>
      </c>
      <c r="D15" s="32">
        <v>2.1</v>
      </c>
      <c r="E15" s="32">
        <v>0.1</v>
      </c>
      <c r="F15" s="32">
        <v>0.1</v>
      </c>
    </row>
    <row r="16" spans="1:6" ht="14.5">
      <c r="A16" s="7"/>
      <c r="B16" s="8">
        <v>20</v>
      </c>
      <c r="C16" s="32">
        <v>5.5</v>
      </c>
      <c r="D16" s="32">
        <v>2.1</v>
      </c>
      <c r="E16" s="32">
        <v>0.1</v>
      </c>
      <c r="F16" s="32">
        <v>0.1</v>
      </c>
    </row>
    <row r="17" spans="1:6" ht="14.5">
      <c r="A17" s="7"/>
      <c r="B17" s="8">
        <v>21</v>
      </c>
      <c r="C17" s="32">
        <v>5.4</v>
      </c>
      <c r="D17" s="32">
        <v>2</v>
      </c>
      <c r="E17" s="32">
        <v>0.1</v>
      </c>
      <c r="F17" s="32">
        <v>0.1</v>
      </c>
    </row>
    <row r="18" spans="1:6" ht="14.5">
      <c r="A18" s="7"/>
      <c r="B18" s="8">
        <v>22</v>
      </c>
      <c r="C18" s="32">
        <v>5.0999999999999996</v>
      </c>
      <c r="D18" s="32">
        <v>2</v>
      </c>
      <c r="E18" s="32">
        <v>0.1</v>
      </c>
      <c r="F18" s="32">
        <v>0.1</v>
      </c>
    </row>
    <row r="19" spans="1:6" ht="14.5">
      <c r="A19" s="7"/>
      <c r="B19" s="8">
        <v>23</v>
      </c>
      <c r="C19" s="32">
        <v>4.8</v>
      </c>
      <c r="D19" s="32">
        <v>2</v>
      </c>
      <c r="E19" s="32">
        <v>0.1</v>
      </c>
      <c r="F19" s="32">
        <v>0.1</v>
      </c>
    </row>
    <row r="20" spans="1:6" ht="14.5">
      <c r="A20" s="7"/>
      <c r="B20" s="8">
        <v>24</v>
      </c>
      <c r="C20" s="32">
        <v>4.5999999999999996</v>
      </c>
      <c r="D20" s="32">
        <v>2</v>
      </c>
      <c r="E20" s="32">
        <v>0.1</v>
      </c>
      <c r="F20" s="32">
        <v>0.2</v>
      </c>
    </row>
    <row r="21" spans="1:6" ht="14.5">
      <c r="A21" s="7"/>
      <c r="B21" s="8">
        <v>25</v>
      </c>
      <c r="C21" s="32">
        <v>4.4000000000000004</v>
      </c>
      <c r="D21" s="32">
        <v>2</v>
      </c>
      <c r="E21" s="32">
        <v>0.1</v>
      </c>
      <c r="F21" s="32">
        <v>0.3</v>
      </c>
    </row>
    <row r="22" spans="1:6" ht="14.5">
      <c r="A22" s="7"/>
      <c r="B22" s="8">
        <v>26</v>
      </c>
      <c r="C22" s="32">
        <v>4.0999999999999996</v>
      </c>
      <c r="D22" s="32">
        <v>2</v>
      </c>
      <c r="E22" s="32">
        <v>0.2</v>
      </c>
      <c r="F22" s="32">
        <v>0.5</v>
      </c>
    </row>
    <row r="23" spans="1:6" ht="14.5">
      <c r="A23" s="7"/>
      <c r="B23" s="8">
        <v>27</v>
      </c>
      <c r="C23" s="32">
        <v>3.8</v>
      </c>
      <c r="D23" s="32">
        <v>2.1</v>
      </c>
      <c r="E23" s="32">
        <v>0.3</v>
      </c>
      <c r="F23" s="32">
        <v>0.6</v>
      </c>
    </row>
    <row r="24" spans="1:6" ht="14.5">
      <c r="A24" s="7"/>
      <c r="B24" s="8">
        <v>28</v>
      </c>
      <c r="C24" s="32">
        <v>3.6</v>
      </c>
      <c r="D24" s="32">
        <v>2.1</v>
      </c>
      <c r="E24" s="32">
        <v>0.5</v>
      </c>
      <c r="F24" s="32">
        <v>0.8</v>
      </c>
    </row>
    <row r="25" spans="1:6" ht="14.5">
      <c r="A25" s="7"/>
      <c r="B25" s="8">
        <v>29</v>
      </c>
      <c r="C25" s="32">
        <v>3.5</v>
      </c>
      <c r="D25" s="32">
        <v>2.2000000000000002</v>
      </c>
      <c r="E25" s="32">
        <v>0.7</v>
      </c>
      <c r="F25" s="32">
        <v>1</v>
      </c>
    </row>
    <row r="26" spans="1:6" ht="14.5">
      <c r="A26" s="7"/>
      <c r="B26" s="8">
        <v>30</v>
      </c>
      <c r="C26" s="32">
        <v>3.4</v>
      </c>
      <c r="D26" s="32">
        <v>2.2000000000000002</v>
      </c>
      <c r="E26" s="32">
        <v>0.9</v>
      </c>
      <c r="F26" s="32">
        <v>1.1000000000000001</v>
      </c>
    </row>
    <row r="27" spans="1:6" ht="14.5">
      <c r="A27" s="7"/>
      <c r="B27" s="8">
        <v>31</v>
      </c>
      <c r="C27" s="32">
        <v>3.5</v>
      </c>
      <c r="D27" s="32">
        <v>2.2999999999999998</v>
      </c>
      <c r="E27" s="32">
        <v>1.1000000000000001</v>
      </c>
      <c r="F27" s="32">
        <v>1.3</v>
      </c>
    </row>
    <row r="28" spans="1:6" ht="14.5">
      <c r="A28" s="7"/>
      <c r="B28" s="8">
        <v>32</v>
      </c>
      <c r="C28" s="32">
        <v>3.6</v>
      </c>
      <c r="D28" s="32">
        <v>2.5</v>
      </c>
      <c r="E28" s="32">
        <v>1.3</v>
      </c>
      <c r="F28" s="32">
        <v>1.4</v>
      </c>
    </row>
    <row r="29" spans="1:6" ht="14.5">
      <c r="A29" s="7"/>
      <c r="B29" s="8">
        <v>33</v>
      </c>
      <c r="C29" s="32">
        <v>3.8</v>
      </c>
      <c r="D29" s="32">
        <v>2.6</v>
      </c>
      <c r="E29" s="32">
        <v>1.5</v>
      </c>
      <c r="F29" s="32">
        <v>1.6</v>
      </c>
    </row>
    <row r="30" spans="1:6" ht="14.5">
      <c r="A30" s="7"/>
      <c r="B30" s="8">
        <v>34</v>
      </c>
      <c r="C30" s="32">
        <v>4</v>
      </c>
      <c r="D30" s="32">
        <v>2.8</v>
      </c>
      <c r="E30" s="32">
        <v>1.8</v>
      </c>
      <c r="F30" s="32">
        <v>1.8</v>
      </c>
    </row>
    <row r="31" spans="1:6" ht="14.5">
      <c r="A31" s="7"/>
      <c r="B31" s="8">
        <v>35</v>
      </c>
      <c r="C31" s="32">
        <v>4.4000000000000004</v>
      </c>
      <c r="D31" s="32">
        <v>3</v>
      </c>
      <c r="E31" s="32">
        <v>2</v>
      </c>
      <c r="F31" s="32">
        <v>2</v>
      </c>
    </row>
    <row r="32" spans="1:6" ht="14.5">
      <c r="A32" s="7"/>
      <c r="B32" s="8">
        <v>36</v>
      </c>
      <c r="C32" s="32">
        <v>4.8</v>
      </c>
      <c r="D32" s="32">
        <v>3.2</v>
      </c>
      <c r="E32" s="32">
        <v>2.2999999999999998</v>
      </c>
      <c r="F32" s="32">
        <v>2.2999999999999998</v>
      </c>
    </row>
    <row r="33" spans="1:6" ht="14.5">
      <c r="A33" s="7"/>
      <c r="B33" s="8">
        <v>37</v>
      </c>
      <c r="C33" s="32">
        <v>5.3</v>
      </c>
      <c r="D33" s="32">
        <v>3.5</v>
      </c>
      <c r="E33" s="32">
        <v>2.5</v>
      </c>
      <c r="F33" s="32">
        <v>2.6</v>
      </c>
    </row>
    <row r="34" spans="1:6" ht="14.5">
      <c r="A34" s="7"/>
      <c r="B34" s="8">
        <v>38</v>
      </c>
      <c r="C34" s="32">
        <v>5.8</v>
      </c>
      <c r="D34" s="32">
        <v>3.7</v>
      </c>
      <c r="E34" s="32">
        <v>2.8</v>
      </c>
      <c r="F34" s="32">
        <v>3</v>
      </c>
    </row>
    <row r="35" spans="1:6" ht="14.5">
      <c r="A35" s="7"/>
      <c r="B35" s="8">
        <v>39</v>
      </c>
      <c r="C35" s="32">
        <v>6.4</v>
      </c>
      <c r="D35" s="32">
        <v>4.0999999999999996</v>
      </c>
      <c r="E35" s="32">
        <v>3.1</v>
      </c>
      <c r="F35" s="32">
        <v>3.4</v>
      </c>
    </row>
    <row r="36" spans="1:6" ht="14.5">
      <c r="A36" s="7"/>
      <c r="B36" s="8">
        <v>40</v>
      </c>
      <c r="C36" s="32">
        <v>7</v>
      </c>
      <c r="D36" s="32">
        <v>4.5</v>
      </c>
      <c r="E36" s="32">
        <v>3.4</v>
      </c>
      <c r="F36" s="32">
        <v>3.9</v>
      </c>
    </row>
    <row r="37" spans="1:6" ht="14.5">
      <c r="A37" s="7"/>
      <c r="B37" s="8">
        <v>41</v>
      </c>
      <c r="C37" s="32">
        <v>7.7</v>
      </c>
      <c r="D37" s="32">
        <v>4.9000000000000004</v>
      </c>
      <c r="E37" s="32">
        <v>3.8</v>
      </c>
      <c r="F37" s="32">
        <v>4.4000000000000004</v>
      </c>
    </row>
    <row r="38" spans="1:6" ht="14.5">
      <c r="A38" s="7"/>
      <c r="B38" s="8">
        <v>42</v>
      </c>
      <c r="C38" s="32">
        <v>8.4</v>
      </c>
      <c r="D38" s="32">
        <v>5.3</v>
      </c>
      <c r="E38" s="32">
        <v>4.2</v>
      </c>
      <c r="F38" s="32">
        <v>5.0999999999999996</v>
      </c>
    </row>
    <row r="39" spans="1:6" ht="14.5">
      <c r="A39" s="7"/>
      <c r="B39" s="8">
        <v>43</v>
      </c>
      <c r="C39" s="32">
        <v>9.1</v>
      </c>
      <c r="D39" s="32">
        <v>5.8</v>
      </c>
      <c r="E39" s="32">
        <v>4.7</v>
      </c>
      <c r="F39" s="32">
        <v>5.9</v>
      </c>
    </row>
    <row r="40" spans="1:6" ht="14.5">
      <c r="A40" s="7"/>
      <c r="B40" s="8">
        <v>44</v>
      </c>
      <c r="C40" s="32">
        <v>9.9</v>
      </c>
      <c r="D40" s="32">
        <v>6.4</v>
      </c>
      <c r="E40" s="32">
        <v>5.2</v>
      </c>
      <c r="F40" s="32">
        <v>6.7</v>
      </c>
    </row>
    <row r="41" spans="1:6" ht="14.5">
      <c r="A41" s="7"/>
      <c r="B41" s="8">
        <v>45</v>
      </c>
      <c r="C41" s="32">
        <v>10.8</v>
      </c>
      <c r="D41" s="32">
        <v>7.1</v>
      </c>
      <c r="E41" s="32">
        <v>5.8</v>
      </c>
      <c r="F41" s="32">
        <v>7.7</v>
      </c>
    </row>
    <row r="42" spans="1:6" ht="14.5">
      <c r="A42" s="7"/>
      <c r="B42" s="8">
        <v>46</v>
      </c>
      <c r="C42" s="32">
        <v>11.6</v>
      </c>
      <c r="D42" s="32">
        <v>7.8</v>
      </c>
      <c r="E42" s="32">
        <v>6.5</v>
      </c>
      <c r="F42" s="32">
        <v>8.8000000000000007</v>
      </c>
    </row>
    <row r="43" spans="1:6" ht="14.5">
      <c r="A43" s="7"/>
      <c r="B43" s="8">
        <v>47</v>
      </c>
      <c r="C43" s="32">
        <v>12.6</v>
      </c>
      <c r="D43" s="32">
        <v>8.5</v>
      </c>
      <c r="E43" s="32">
        <v>7.3</v>
      </c>
      <c r="F43" s="32">
        <v>10.1</v>
      </c>
    </row>
    <row r="44" spans="1:6" ht="14.5">
      <c r="A44" s="7"/>
      <c r="B44" s="8">
        <v>48</v>
      </c>
      <c r="C44" s="32">
        <v>13.6</v>
      </c>
      <c r="D44" s="32">
        <v>9.4</v>
      </c>
      <c r="E44" s="32">
        <v>8.1999999999999993</v>
      </c>
      <c r="F44" s="32">
        <v>11.4</v>
      </c>
    </row>
    <row r="45" spans="1:6" ht="14.5">
      <c r="A45" s="7"/>
      <c r="B45" s="8">
        <v>49</v>
      </c>
      <c r="C45" s="32">
        <v>14.7</v>
      </c>
      <c r="D45" s="32">
        <v>10.3</v>
      </c>
      <c r="E45" s="32">
        <v>9.4</v>
      </c>
      <c r="F45" s="32">
        <v>13</v>
      </c>
    </row>
    <row r="46" spans="1:6" ht="14.5">
      <c r="A46" s="7"/>
      <c r="B46" s="8">
        <v>50</v>
      </c>
      <c r="C46" s="32">
        <v>15.8</v>
      </c>
      <c r="D46" s="32">
        <v>11.4</v>
      </c>
      <c r="E46" s="32">
        <v>10.7</v>
      </c>
      <c r="F46" s="32">
        <v>14.6</v>
      </c>
    </row>
    <row r="47" spans="1:6" ht="14.5">
      <c r="A47" s="7"/>
      <c r="B47" s="8">
        <v>51</v>
      </c>
      <c r="C47" s="32">
        <v>17.100000000000001</v>
      </c>
      <c r="D47" s="32">
        <v>12.5</v>
      </c>
      <c r="E47" s="32">
        <v>12.3</v>
      </c>
      <c r="F47" s="32">
        <v>16.399999999999999</v>
      </c>
    </row>
    <row r="48" spans="1:6" ht="14.5">
      <c r="A48" s="7"/>
      <c r="B48" s="8">
        <v>52</v>
      </c>
      <c r="C48" s="32">
        <v>18.600000000000001</v>
      </c>
      <c r="D48" s="32">
        <v>13.7</v>
      </c>
      <c r="E48" s="32">
        <v>14.1</v>
      </c>
      <c r="F48" s="32">
        <v>18.3</v>
      </c>
    </row>
    <row r="49" spans="1:6" ht="14.5">
      <c r="A49" s="7"/>
      <c r="B49" s="8">
        <v>53</v>
      </c>
      <c r="C49" s="32">
        <v>20.2</v>
      </c>
      <c r="D49" s="32">
        <v>15.1</v>
      </c>
      <c r="E49" s="32">
        <v>16.2</v>
      </c>
      <c r="F49" s="32">
        <v>20.399999999999999</v>
      </c>
    </row>
    <row r="50" spans="1:6" ht="14.5">
      <c r="A50" s="7"/>
      <c r="B50" s="8">
        <v>54</v>
      </c>
      <c r="C50" s="32">
        <v>22.1</v>
      </c>
      <c r="D50" s="32">
        <v>16.5</v>
      </c>
      <c r="E50" s="32">
        <v>18.7</v>
      </c>
      <c r="F50" s="32">
        <v>22.7</v>
      </c>
    </row>
    <row r="51" spans="1:6" ht="14.5">
      <c r="A51" s="7"/>
      <c r="B51" s="8">
        <v>55</v>
      </c>
      <c r="C51" s="32">
        <v>24.2</v>
      </c>
      <c r="D51" s="32">
        <v>18.100000000000001</v>
      </c>
      <c r="E51" s="32">
        <v>21.6</v>
      </c>
      <c r="F51" s="32">
        <v>25</v>
      </c>
    </row>
    <row r="52" spans="1:6" ht="14.5">
      <c r="A52" s="7"/>
      <c r="B52" s="8">
        <v>56</v>
      </c>
      <c r="C52" s="32">
        <v>26.6</v>
      </c>
      <c r="D52" s="32">
        <v>19.8</v>
      </c>
      <c r="E52" s="32">
        <v>24.8</v>
      </c>
      <c r="F52" s="32">
        <v>27.5</v>
      </c>
    </row>
    <row r="53" spans="1:6" ht="14.5">
      <c r="A53" s="7"/>
      <c r="B53" s="8">
        <v>57</v>
      </c>
      <c r="C53" s="32">
        <v>29.4</v>
      </c>
      <c r="D53" s="32">
        <v>21.6</v>
      </c>
      <c r="E53" s="32">
        <v>28.6</v>
      </c>
      <c r="F53" s="32">
        <v>30.1</v>
      </c>
    </row>
    <row r="54" spans="1:6" ht="14.5">
      <c r="A54" s="7"/>
      <c r="B54" s="8">
        <v>58</v>
      </c>
      <c r="C54" s="32">
        <v>32.700000000000003</v>
      </c>
      <c r="D54" s="32">
        <v>23.6</v>
      </c>
      <c r="E54" s="32">
        <v>32.9</v>
      </c>
      <c r="F54" s="32">
        <v>32.700000000000003</v>
      </c>
    </row>
    <row r="55" spans="1:6" ht="14.5">
      <c r="A55" s="7"/>
      <c r="B55" s="8">
        <v>59</v>
      </c>
      <c r="C55" s="32">
        <v>36.4</v>
      </c>
      <c r="D55" s="32">
        <v>25.7</v>
      </c>
      <c r="E55" s="32">
        <v>37.9</v>
      </c>
      <c r="F55" s="32">
        <v>35.5</v>
      </c>
    </row>
    <row r="56" spans="1:6" ht="14.5">
      <c r="A56" s="7"/>
      <c r="B56" s="8">
        <v>60</v>
      </c>
      <c r="C56" s="32">
        <v>40.799999999999997</v>
      </c>
      <c r="D56" s="32">
        <v>28</v>
      </c>
      <c r="E56" s="32">
        <v>43.5</v>
      </c>
      <c r="F56" s="32">
        <v>38.299999999999997</v>
      </c>
    </row>
    <row r="57" spans="1:6" ht="14.5">
      <c r="A57" s="7"/>
      <c r="B57" s="8">
        <v>61</v>
      </c>
      <c r="C57" s="32">
        <v>45.8</v>
      </c>
      <c r="D57" s="32">
        <v>30.4</v>
      </c>
      <c r="E57" s="32">
        <v>49.8</v>
      </c>
      <c r="F57" s="32">
        <v>41.2</v>
      </c>
    </row>
    <row r="58" spans="1:6" ht="14.5">
      <c r="A58" s="7"/>
      <c r="B58" s="8">
        <v>62</v>
      </c>
      <c r="C58" s="32">
        <v>51.6</v>
      </c>
      <c r="D58" s="32">
        <v>33</v>
      </c>
      <c r="E58" s="32">
        <v>56.9</v>
      </c>
      <c r="F58" s="32">
        <v>44</v>
      </c>
    </row>
    <row r="59" spans="1:6" ht="14.5">
      <c r="A59" s="7"/>
      <c r="B59" s="8">
        <v>63</v>
      </c>
      <c r="C59" s="32">
        <v>58.2</v>
      </c>
      <c r="D59" s="32">
        <v>35.799999999999997</v>
      </c>
      <c r="E59" s="32">
        <v>65</v>
      </c>
      <c r="F59" s="32">
        <v>46.9</v>
      </c>
    </row>
    <row r="60" spans="1:6" ht="14.5">
      <c r="A60" s="7"/>
      <c r="B60" s="8">
        <v>64</v>
      </c>
      <c r="C60" s="32">
        <v>65.900000000000006</v>
      </c>
      <c r="D60" s="32">
        <v>38.799999999999997</v>
      </c>
      <c r="E60" s="32">
        <v>74</v>
      </c>
      <c r="F60" s="32">
        <v>49.7</v>
      </c>
    </row>
    <row r="61" spans="1:6" ht="14.5">
      <c r="A61" s="7"/>
      <c r="B61" s="8">
        <v>65</v>
      </c>
      <c r="C61" s="32"/>
      <c r="D61" s="32"/>
      <c r="E61" s="32"/>
      <c r="F61" s="32"/>
    </row>
    <row r="62" spans="1:6" ht="14.5">
      <c r="A62" s="7"/>
      <c r="B62" s="8">
        <v>66</v>
      </c>
      <c r="C62" s="32"/>
      <c r="D62" s="32"/>
      <c r="E62" s="32"/>
      <c r="F62" s="32"/>
    </row>
    <row r="63" spans="1:6" ht="14.5">
      <c r="A63" s="1"/>
      <c r="B63" s="8">
        <v>67</v>
      </c>
      <c r="C63" s="32"/>
      <c r="D63" s="32"/>
    </row>
    <row r="64" spans="1:6" ht="14.5">
      <c r="A64" s="1"/>
      <c r="B64" s="8">
        <v>68</v>
      </c>
      <c r="C64" s="32"/>
      <c r="D64" s="32"/>
    </row>
    <row r="65" spans="1:6" ht="15" thickBot="1">
      <c r="A65" s="1"/>
      <c r="B65" s="9">
        <v>69</v>
      </c>
      <c r="C65" s="32"/>
      <c r="D65" s="32"/>
    </row>
    <row r="66" spans="1:6">
      <c r="A66" s="1"/>
      <c r="B66" s="1"/>
      <c r="D66" s="4"/>
    </row>
    <row r="67" spans="1:6">
      <c r="A67" s="12"/>
      <c r="B67" s="10"/>
    </row>
    <row r="68" spans="1:6">
      <c r="A68" s="7"/>
      <c r="B68" s="7"/>
      <c r="C68" s="17"/>
      <c r="D68" s="15"/>
      <c r="E68" s="14"/>
      <c r="F68" s="14"/>
    </row>
    <row r="69" spans="1:6">
      <c r="A69" s="7"/>
      <c r="B69" s="7"/>
      <c r="C69" s="17"/>
      <c r="D69" s="15"/>
      <c r="E69" s="14"/>
      <c r="F69" s="14"/>
    </row>
    <row r="70" spans="1:6">
      <c r="A70" s="7"/>
      <c r="B70" s="7"/>
      <c r="C70" s="17"/>
      <c r="D70" s="15"/>
      <c r="E70" s="14"/>
      <c r="F70" s="14"/>
    </row>
    <row r="71" spans="1:6">
      <c r="A71" s="7"/>
      <c r="B71" s="7"/>
      <c r="C71" s="17"/>
      <c r="D71" s="15"/>
      <c r="E71" s="15"/>
      <c r="F71" s="15"/>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B8896C-9C6C-4A8D-A212-442189345A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A843C59-0E43-4224-9D8C-780F803201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A6499-BB1C-4980-8B50-7E1D6D6FBB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D&amp;TPD-Rates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Megan Mylne</cp:lastModifiedBy>
  <cp:revision/>
  <dcterms:created xsi:type="dcterms:W3CDTF">2016-03-07T03:08:29Z</dcterms:created>
  <dcterms:modified xsi:type="dcterms:W3CDTF">2022-02-10T05:47:05Z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ies>
</file>